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55" windowHeight="7860" firstSheet="2" activeTab="7"/>
  </bookViews>
  <sheets>
    <sheet name="公开01表" sheetId="1" r:id="rId1"/>
    <sheet name="公开02表" sheetId="2" r:id="rId2"/>
    <sheet name="公开03表" sheetId="3" r:id="rId3"/>
    <sheet name="公开04表" sheetId="4" r:id="rId4"/>
    <sheet name="公开05表" sheetId="5" r:id="rId5"/>
    <sheet name="公开06表" sheetId="6" r:id="rId6"/>
    <sheet name="公开07表 " sheetId="7" r:id="rId7"/>
    <sheet name="公开08表" sheetId="8" r:id="rId8"/>
    <sheet name="Sheet1" sheetId="9" r:id="rId9"/>
    <sheet name="Sheet2" sheetId="10" r:id="rId10"/>
  </sheets>
  <definedNames>
    <definedName name="_xlnm.Print_Titles" localSheetId="1">'公开02表'!$1:$9</definedName>
    <definedName name="_xlnm.Print_Titles" localSheetId="2">'公开03表'!$1:$9</definedName>
    <definedName name="_xlnm.Print_Titles" localSheetId="4">'公开05表'!$1:$9</definedName>
    <definedName name="_xlnm.Print_Titles" localSheetId="5">'公开06表'!$1:$9</definedName>
  </definedNames>
  <calcPr fullCalcOnLoad="1"/>
</workbook>
</file>

<file path=xl/sharedStrings.xml><?xml version="1.0" encoding="utf-8"?>
<sst xmlns="http://schemas.openxmlformats.org/spreadsheetml/2006/main" count="791" uniqueCount="294">
  <si>
    <t>收入支出决算总表</t>
  </si>
  <si>
    <t>公开01表</t>
  </si>
  <si>
    <t>单位名称：</t>
  </si>
  <si>
    <t>单位：万元</t>
  </si>
  <si>
    <t>收入</t>
  </si>
  <si>
    <t>支出</t>
  </si>
  <si>
    <t>项    目</t>
  </si>
  <si>
    <t>行次</t>
  </si>
  <si>
    <t>决算数</t>
  </si>
  <si>
    <t>栏    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</si>
  <si>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</si>
  <si>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</si>
  <si>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</si>
  <si>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</si>
  <si>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</si>
  <si>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</si>
  <si>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</si>
  <si>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</si>
  <si>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</si>
  <si>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</si>
  <si>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</si>
  <si>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</si>
  <si>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</si>
  <si>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</si>
  <si>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</si>
  <si>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</si>
  <si>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</si>
  <si>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</si>
  <si>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</si>
  <si>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</si>
  <si>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</si>
  <si>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</si>
  <si>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</si>
  <si>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</si>
  <si>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</si>
  <si>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</si>
  <si>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</si>
  <si>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</si>
  <si>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</si>
  <si>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</si>
  <si>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</si>
  <si>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</si>
  <si>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</si>
  <si>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</si>
  <si>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</si>
  <si>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</si>
  <si>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</si>
  <si>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</si>
  <si>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</si>
  <si>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</si>
  <si>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</si>
  <si>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</si>
  <si>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</si>
  <si>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</si>
  <si>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</si>
  <si>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</si>
  <si>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</si>
  <si>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</si>
  <si>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</si>
  <si>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</si>
  <si>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</si>
  <si>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</si>
  <si>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</si>
  <si>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</si>
  <si>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</si>
  <si>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</si>
  <si>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</si>
  <si>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</si>
  <si>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</si>
  <si>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</si>
  <si>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</si>
  <si>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</si>
  <si>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</si>
  <si>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</si>
  <si>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</si>
  <si>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</si>
  <si>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</si>
  <si>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</si>
  <si>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</si>
  <si>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</si>
  <si>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</si>
  <si>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</si>
  <si>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</si>
  <si>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</si>
  <si>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</si>
  <si>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</si>
  <si>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</si>
  <si>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</si>
  <si>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</si>
  <si>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</si>
  <si>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</si>
  <si>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</si>
  <si>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</si>
  <si>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 xml:space="preserve">         年初结转和结余</t>
  </si>
  <si>
    <t>26</t>
  </si>
  <si>
    <t xml:space="preserve">                年末结转和结余</t>
  </si>
  <si>
    <t>53</t>
  </si>
  <si>
    <t>合计</t>
  </si>
  <si>
    <t>27</t>
  </si>
  <si>
    <t>54</t>
  </si>
  <si>
    <t>注：本表反映单位本年度的总收支和年末结转结余情况。</t>
  </si>
  <si>
    <t>收入决算表</t>
  </si>
  <si>
    <t>公开02表</t>
  </si>
  <si>
    <t>金额单位：万元</t>
  </si>
  <si>
    <t>项目</t>
  </si>
  <si>
    <t/>
  </si>
  <si>
    <t>财政拨款收入</t>
  </si>
  <si>
    <t>上级补助收入</t>
  </si>
  <si>
    <t>事业收入</t>
  </si>
  <si>
    <t>经营收入</t>
  </si>
  <si>
    <t>附属单位上缴收入</t>
  </si>
  <si>
    <t>其他收入</t>
  </si>
  <si>
    <t>功能分类科目编码</t>
  </si>
  <si>
    <t>科目名称</t>
  </si>
  <si>
    <t>小计</t>
  </si>
  <si>
    <t>栏次</t>
  </si>
  <si>
    <t>207</t>
  </si>
  <si>
    <t>文化体育与传媒支出</t>
  </si>
  <si>
    <t>20701</t>
  </si>
  <si>
    <t>文化</t>
  </si>
  <si>
    <t>2070199</t>
  </si>
  <si>
    <t xml:space="preserve">  其他文化支出</t>
  </si>
  <si>
    <t>210</t>
  </si>
  <si>
    <t>医疗卫生与计划生育支出</t>
  </si>
  <si>
    <t>21005</t>
  </si>
  <si>
    <t>医疗保障</t>
  </si>
  <si>
    <t>2100501</t>
  </si>
  <si>
    <t xml:space="preserve">  行政单位医疗</t>
  </si>
  <si>
    <t>2100502</t>
  </si>
  <si>
    <t xml:space="preserve">  事业单位医疗</t>
  </si>
  <si>
    <t>212</t>
  </si>
  <si>
    <t>城乡社区支出</t>
  </si>
  <si>
    <t>21201</t>
  </si>
  <si>
    <t>城乡社区管理事务</t>
  </si>
  <si>
    <t>2120199</t>
  </si>
  <si>
    <t xml:space="preserve">  其他城乡社区管理事务支出</t>
  </si>
  <si>
    <t>21203</t>
  </si>
  <si>
    <t>城乡社区公共设施</t>
  </si>
  <si>
    <t>2120399</t>
  </si>
  <si>
    <t xml:space="preserve">  其他城乡社区公共设施支出</t>
  </si>
  <si>
    <t>21208</t>
  </si>
  <si>
    <t>国有土地使用权出让收入及对应专项债务收入安排的支出</t>
  </si>
  <si>
    <t>2120803</t>
  </si>
  <si>
    <t xml:space="preserve">  城市建设支出</t>
  </si>
  <si>
    <t>21209</t>
  </si>
  <si>
    <t>城市公用事业附加及对应专项债务收入安排的支出</t>
  </si>
  <si>
    <t>2120901</t>
  </si>
  <si>
    <t xml:space="preserve">  城市公共设施</t>
  </si>
  <si>
    <t>21299</t>
  </si>
  <si>
    <t>其他城乡社区支出</t>
  </si>
  <si>
    <t>2129999</t>
  </si>
  <si>
    <t xml:space="preserve">  其他城乡社区支出</t>
  </si>
  <si>
    <t>221</t>
  </si>
  <si>
    <t>住房保障支出</t>
  </si>
  <si>
    <t>22102</t>
  </si>
  <si>
    <t>住房改革支出</t>
  </si>
  <si>
    <t>2210201</t>
  </si>
  <si>
    <t xml:space="preserve">  住房公积金</t>
  </si>
  <si>
    <t>2210203</t>
  </si>
  <si>
    <t xml:space="preserve">  购房补贴</t>
  </si>
  <si>
    <t>229</t>
  </si>
  <si>
    <t>其他支出</t>
  </si>
  <si>
    <t>22999</t>
  </si>
  <si>
    <t>2299901</t>
  </si>
  <si>
    <t xml:space="preserve">  其他支出</t>
  </si>
  <si>
    <t>注：本表反映单位本年度取得的各项收入情况。</t>
  </si>
  <si>
    <t>支出决算表</t>
  </si>
  <si>
    <t>公开03表</t>
  </si>
  <si>
    <t>基本支出</t>
  </si>
  <si>
    <t>项目支出</t>
  </si>
  <si>
    <t>上缴上级支出</t>
  </si>
  <si>
    <t>经营支出</t>
  </si>
  <si>
    <t>对附属单位补助支出</t>
  </si>
  <si>
    <t>2120801</t>
  </si>
  <si>
    <t xml:space="preserve">  征地和拆迁补偿支出</t>
  </si>
  <si>
    <t>注：本表反映单位本年度各项支出情况。</t>
  </si>
  <si>
    <t>财政拨款收入支出决算总表</t>
  </si>
  <si>
    <t>公开04表</t>
  </si>
  <si>
    <t>收     入</t>
  </si>
  <si>
    <t>支     出</t>
  </si>
  <si>
    <t>金额</t>
  </si>
  <si>
    <t>一般公共预算财政拨款</t>
  </si>
  <si>
    <t>政府性基金预算财政拨款</t>
  </si>
  <si>
    <t>一、一般公共预算财政拨款</t>
  </si>
  <si>
    <t>二、政府性基金预算财政拨款</t>
  </si>
  <si>
    <t>年初财政拨款结转和结余</t>
  </si>
  <si>
    <t xml:space="preserve">  年末结转和结余</t>
  </si>
  <si>
    <t xml:space="preserve">   一般公共预算财政拨款</t>
  </si>
  <si>
    <t xml:space="preserve">   政府性基金预算财政拨款</t>
  </si>
  <si>
    <t>注：本表反映单位本年度一般公共预算财政拨款和政府性基金预算财政拨款的总收支和年末结转结余情况。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</si>
  <si>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</si>
  <si>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</si>
  <si>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t>注：本表反映单位本年度一般公共预算财政拨款实际支出情况。</t>
  </si>
  <si>
    <t>一般公共预算财政拨款基本支出决算表</t>
  </si>
  <si>
    <r>
      <t>公开06</t>
    </r>
    <r>
      <rPr>
        <sz val="10"/>
        <color indexed="8"/>
        <rFont val="宋体"/>
        <family val="0"/>
      </rPr>
      <t>表</t>
    </r>
  </si>
  <si>
    <r>
      <t xml:space="preserve">项 </t>
    </r>
    <r>
      <rPr>
        <sz val="11"/>
        <color indexed="8"/>
        <rFont val="宋体"/>
        <family val="0"/>
      </rPr>
      <t xml:space="preserve">   </t>
    </r>
    <r>
      <rPr>
        <sz val="10"/>
        <color indexed="8"/>
        <rFont val="Arial"/>
        <family val="2"/>
      </rPr>
      <t>目</t>
    </r>
  </si>
  <si>
    <t>人员经费</t>
  </si>
  <si>
    <t>公用经费</t>
  </si>
  <si>
    <t>经济分类
科目编码</t>
  </si>
  <si>
    <t>工资福利支出</t>
  </si>
  <si>
    <t xml:space="preserve">    基本工资</t>
  </si>
  <si>
    <t xml:space="preserve">    津贴补贴</t>
  </si>
  <si>
    <t xml:space="preserve">    奖金</t>
  </si>
  <si>
    <t xml:space="preserve">    社会保障缴费</t>
  </si>
  <si>
    <t xml:space="preserve">    伙食补助费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</si>
  <si>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</si>
  <si>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</si>
  <si>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</si>
  <si>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</si>
  <si>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</si>
  <si>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</si>
  <si>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</si>
  <si>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</si>
  <si>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</si>
  <si>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</si>
  <si>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</si>
  <si>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</si>
  <si>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</si>
  <si>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</si>
  <si>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</si>
  <si>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</si>
  <si>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</si>
  <si>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</si>
  <si>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</si>
  <si>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</si>
  <si>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</si>
  <si>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</si>
  <si>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</si>
  <si>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</si>
  <si>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</si>
  <si>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</si>
  <si>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</si>
  <si>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</si>
  <si>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</si>
  <si>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</si>
  <si>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</si>
  <si>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</si>
  <si>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</si>
  <si>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</si>
  <si>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</si>
  <si>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</si>
  <si>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</si>
  <si>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</si>
  <si>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</si>
  <si>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</si>
  <si>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生产补助 </t>
  </si>
  <si>
    <t xml:space="preserve">    住房公积金</t>
  </si>
  <si>
    <t xml:space="preserve">    提租补贴</t>
  </si>
  <si>
    <t xml:space="preserve">    购房补贴</t>
  </si>
  <si>
    <t xml:space="preserve">    其他对个人和家庭的补助支出</t>
  </si>
  <si>
    <t>对企事业单位的补贴</t>
  </si>
  <si>
    <t>企业政策性补贴</t>
  </si>
  <si>
    <t>事业单位补贴</t>
  </si>
  <si>
    <t>财政贴息</t>
  </si>
  <si>
    <t>其他对企事业单位的补贴</t>
  </si>
  <si>
    <t>债务利息支出</t>
  </si>
  <si>
    <t>国内债务付息</t>
  </si>
  <si>
    <t>国外债务付息</t>
  </si>
  <si>
    <t>其他资本性支出</t>
  </si>
  <si>
    <t>房屋建筑物购建</t>
  </si>
  <si>
    <t xml:space="preserve">    办公设备购置</t>
  </si>
  <si>
    <t xml:space="preserve">    专用设备购置</t>
  </si>
  <si>
    <t>基础设施建设</t>
  </si>
  <si>
    <t>大型修缮</t>
  </si>
  <si>
    <t xml:space="preserve">    信息网络及软件购置更新</t>
  </si>
  <si>
    <t>物资储备</t>
  </si>
  <si>
    <t>土地补偿</t>
  </si>
  <si>
    <t>安置补助</t>
  </si>
  <si>
    <t>地上附着物和青苗补偿</t>
  </si>
  <si>
    <t>拆迁补偿</t>
  </si>
  <si>
    <t xml:space="preserve">   公务用车购置</t>
  </si>
  <si>
    <t xml:space="preserve">   其他交通工具购置</t>
  </si>
  <si>
    <t xml:space="preserve">   其他资本性支出</t>
  </si>
  <si>
    <t>注：本表反映单位本年度一般公共预算财政拨款基本支出明细情况。</t>
  </si>
  <si>
    <t>政府性基金预算财政拨款收入支出决算表</t>
  </si>
  <si>
    <t>公开07表</t>
  </si>
  <si>
    <t>年初结转和结余</t>
  </si>
  <si>
    <t>本年收入</t>
  </si>
  <si>
    <t>本年支出</t>
  </si>
  <si>
    <t>年末结转和结余</t>
  </si>
  <si>
    <t>21213</t>
  </si>
  <si>
    <t>城市基础设施配套费及对应专项债务收入安排的支出</t>
  </si>
  <si>
    <t>2121399</t>
  </si>
  <si>
    <t xml:space="preserve">  其他城市基础设施配套费及对应专项债务收入安排的支出</t>
  </si>
  <si>
    <t>注：本表反映单位本年度政府性基金预算财政拨款收入支出及结转和结余情况。</t>
  </si>
  <si>
    <t>一般公共预算财政拨款“三公”经费支出预算表</t>
  </si>
  <si>
    <t>公开08表</t>
  </si>
  <si>
    <r>
      <t>201</t>
    </r>
    <r>
      <rPr>
        <sz val="11"/>
        <rFont val="宋体"/>
        <family val="0"/>
      </rPr>
      <t>5年度预算数</t>
    </r>
  </si>
  <si>
    <r>
      <t>201</t>
    </r>
    <r>
      <rPr>
        <sz val="11"/>
        <rFont val="宋体"/>
        <family val="0"/>
      </rPr>
      <t>5年度决算数</t>
    </r>
  </si>
  <si>
    <t>因公出国（境）费</t>
  </si>
  <si>
    <t>公务用车购置及运行费</t>
  </si>
  <si>
    <t>公务接待费</t>
  </si>
  <si>
    <t>公务用车
购置费</t>
  </si>
  <si>
    <t>公务用车
运行费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</si>
</sst>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 "/>
    <numFmt numFmtId="181" formatCode="#,##0.00_);[Red]\(#,##0.00\)"/>
  </numFmts>
  <fonts count="55">
    <font>
      <sz val="10"/>
      <color indexed="8"/>
      <name val="Arial"/>
      <family val="2"/>
    </font>
    <font>
      <sz val="11"/>
      <name val="宋体"/>
      <family val="0"/>
    </font>
    <font>
      <sz val="16"/>
      <name val="宋体"/>
      <family val="0"/>
    </font>
    <font>
      <sz val="10"/>
      <name val="宋体"/>
      <family val="0"/>
    </font>
    <font>
      <sz val="12"/>
      <name val="宋体"/>
      <family val="0"/>
    </font>
    <font>
      <sz val="16"/>
      <name val="华文中宋"/>
      <family val="0"/>
    </font>
    <font>
      <sz val="11"/>
      <color indexed="8"/>
      <name val="宋体"/>
      <family val="0"/>
    </font>
    <font>
      <sz val="10"/>
      <color indexed="8"/>
      <name val="宋体"/>
      <family val="0"/>
    </font>
    <font>
      <b/>
      <sz val="11"/>
      <color indexed="8"/>
      <name val="宋体"/>
      <family val="0"/>
    </font>
    <font>
      <sz val="12"/>
      <color indexed="10"/>
      <name val="宋体"/>
      <family val="0"/>
    </font>
    <font>
      <b/>
      <sz val="11"/>
      <name val="宋体"/>
      <family val="0"/>
    </font>
    <font>
      <b/>
      <sz val="10"/>
      <color indexed="8"/>
      <name val="Arial"/>
      <family val="2"/>
    </font>
    <font>
      <b/>
      <sz val="10"/>
      <color indexed="8"/>
      <name val="宋体"/>
      <family val="0"/>
    </font>
    <font>
      <sz val="11"/>
      <color indexed="8"/>
      <name val="Arial"/>
      <family val="2"/>
    </font>
    <font>
      <sz val="22"/>
      <color indexed="8"/>
      <name val="宋体"/>
      <family val="0"/>
    </font>
    <font>
      <sz val="12"/>
      <color indexed="8"/>
      <name val="宋体"/>
      <family val="0"/>
    </font>
    <font>
      <sz val="10"/>
      <name val="Arial"/>
      <family val="2"/>
    </font>
    <font>
      <sz val="12"/>
      <name val="黑体"/>
      <family val="3"/>
    </font>
    <font>
      <sz val="16"/>
      <color indexed="8"/>
      <name val="华文中宋"/>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62"/>
      <name val="宋体"/>
      <family val="0"/>
    </font>
    <font>
      <sz val="11"/>
      <color indexed="10"/>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style="thin">
        <color indexed="8"/>
      </right>
      <top style="medium"/>
      <bottom>
        <color indexed="63"/>
      </bottom>
    </border>
    <border>
      <left>
        <color indexed="8"/>
      </left>
      <right style="thin">
        <color indexed="8"/>
      </right>
      <top style="medium"/>
      <bottom>
        <color indexed="63"/>
      </bottom>
    </border>
    <border>
      <left>
        <color indexed="63"/>
      </left>
      <right>
        <color indexed="63"/>
      </right>
      <top style="medium"/>
      <bottom>
        <color indexed="63"/>
      </bottom>
    </border>
    <border>
      <left style="thin">
        <color indexed="8"/>
      </left>
      <right style="thin">
        <color indexed="8"/>
      </right>
      <top style="medium"/>
      <bottom>
        <color indexed="63"/>
      </bottom>
    </border>
    <border>
      <left>
        <color indexed="8"/>
      </left>
      <right style="thin">
        <color indexed="8"/>
      </right>
      <top style="medium"/>
      <bottom style="thin">
        <color indexed="8"/>
      </bottom>
    </border>
    <border>
      <left style="thin">
        <color indexed="8"/>
      </left>
      <right style="thin">
        <color indexed="8"/>
      </right>
      <top>
        <color indexed="63"/>
      </top>
      <bottom>
        <color indexed="63"/>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top style="medium"/>
      <bottom>
        <color indexed="63"/>
      </bottom>
    </border>
    <border>
      <left style="thin">
        <color indexed="8"/>
      </left>
      <right style="medium"/>
      <top>
        <color indexed="63"/>
      </top>
      <bottom>
        <color indexed="63"/>
      </bottom>
    </border>
    <border>
      <left style="thin">
        <color indexed="8"/>
      </left>
      <right style="medium"/>
      <top>
        <color indexed="63"/>
      </top>
      <bottom style="thin">
        <color indexed="8"/>
      </bottom>
    </border>
    <border>
      <left>
        <color indexed="8"/>
      </left>
      <right style="medium"/>
      <top style="thin">
        <color indexed="8"/>
      </top>
      <bottom style="thin">
        <color indexed="8"/>
      </bottom>
    </border>
    <border>
      <left>
        <color indexed="8"/>
      </left>
      <right style="medium"/>
      <top style="thin">
        <color indexed="8"/>
      </top>
      <bottom>
        <color indexed="63"/>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color indexed="8"/>
      </left>
      <right style="thin">
        <color indexed="8"/>
      </right>
      <top style="thin">
        <color indexed="8"/>
      </top>
      <bottom style="medium"/>
    </border>
    <border>
      <left>
        <color indexed="8"/>
      </left>
      <right style="medium"/>
      <top style="thin">
        <color indexed="8"/>
      </top>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8"/>
      </left>
      <right style="medium">
        <color indexed="8"/>
      </right>
      <top style="thin">
        <color indexed="8"/>
      </top>
      <bottom style="thin">
        <color indexed="8"/>
      </bottom>
    </border>
    <border>
      <left style="thin"/>
      <right>
        <color indexed="63"/>
      </right>
      <top style="medium"/>
      <bottom>
        <color indexed="63"/>
      </bottom>
    </border>
    <border>
      <left style="thin"/>
      <right style="thin">
        <color indexed="8"/>
      </right>
      <top style="medium"/>
      <bottom style="thin">
        <color indexed="8"/>
      </bottom>
    </border>
    <border>
      <left style="medium"/>
      <right>
        <color indexed="63"/>
      </right>
      <top>
        <color indexed="63"/>
      </top>
      <bottom>
        <color indexed="63"/>
      </bottom>
    </border>
    <border>
      <left style="thin"/>
      <right>
        <color indexed="63"/>
      </right>
      <top>
        <color indexed="63"/>
      </top>
      <bottom>
        <color indexed="63"/>
      </bottom>
    </border>
    <border>
      <left style="thin"/>
      <right style="thin">
        <color indexed="8"/>
      </right>
      <top style="thin">
        <color indexed="8"/>
      </top>
      <bottom style="thin">
        <color indexed="8"/>
      </bottom>
    </border>
    <border>
      <left>
        <color indexed="8"/>
      </left>
      <right style="medium"/>
      <top style="medium"/>
      <bottom style="thin">
        <color indexed="8"/>
      </bottom>
    </border>
    <border>
      <left style="medium"/>
      <right style="thin">
        <color indexed="8"/>
      </right>
      <top style="medium"/>
      <bottom style="thin">
        <color indexed="8"/>
      </bottom>
    </border>
    <border>
      <left style="medium"/>
      <right>
        <color indexed="63"/>
      </right>
      <top style="thin">
        <color indexed="8"/>
      </top>
      <bottom style="thin">
        <color indexed="8"/>
      </bottom>
    </border>
    <border>
      <left style="thin"/>
      <right style="medium"/>
      <top style="medium"/>
      <bottom style="thin"/>
    </border>
    <border>
      <left style="medium"/>
      <right>
        <color indexed="63"/>
      </right>
      <top style="thin"/>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vertical="center"/>
      <protection/>
    </xf>
    <xf numFmtId="45" fontId="0" fillId="0" borderId="0">
      <alignment/>
      <protection/>
    </xf>
    <xf numFmtId="0" fontId="36" fillId="2" borderId="0" applyNumberFormat="0" applyBorder="0" applyAlignment="0" applyProtection="0"/>
    <xf numFmtId="0" fontId="37" fillId="3" borderId="1" applyNumberFormat="0" applyAlignment="0" applyProtection="0"/>
    <xf numFmtId="177" fontId="0" fillId="0" borderId="0">
      <alignment/>
      <protection/>
    </xf>
    <xf numFmtId="176" fontId="0" fillId="0" borderId="0">
      <alignment/>
      <protection/>
    </xf>
    <xf numFmtId="0" fontId="36" fillId="4" borderId="0" applyNumberFormat="0" applyBorder="0" applyAlignment="0" applyProtection="0"/>
    <xf numFmtId="0" fontId="38" fillId="5" borderId="0" applyNumberFormat="0" applyBorder="0" applyAlignment="0" applyProtection="0"/>
    <xf numFmtId="178"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4" fillId="0" borderId="0">
      <alignment vertical="center"/>
      <protection/>
    </xf>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4" fillId="0" borderId="0">
      <alignment/>
      <protection/>
    </xf>
  </cellStyleXfs>
  <cellXfs count="265">
    <xf numFmtId="0" fontId="0" fillId="0" borderId="0" xfId="0" applyAlignment="1">
      <alignment/>
    </xf>
    <xf numFmtId="0" fontId="2" fillId="33" borderId="0" xfId="53" applyFont="1" applyFill="1" applyAlignment="1">
      <alignment vertical="center" wrapText="1"/>
      <protection/>
    </xf>
    <xf numFmtId="0" fontId="3" fillId="33" borderId="0" xfId="53" applyFont="1" applyFill="1" applyAlignment="1">
      <alignment vertical="center" wrapText="1"/>
      <protection/>
    </xf>
    <xf numFmtId="0" fontId="4" fillId="0" borderId="0" xfId="53" applyFont="1" applyAlignment="1">
      <alignment horizontal="center" vertical="center" wrapText="1"/>
      <protection/>
    </xf>
    <xf numFmtId="0" fontId="4" fillId="0" borderId="0" xfId="53" applyFont="1" applyAlignment="1">
      <alignment vertical="center" wrapText="1"/>
      <protection/>
    </xf>
    <xf numFmtId="0" fontId="4" fillId="0" borderId="0" xfId="53" applyAlignment="1">
      <alignment vertical="center" wrapText="1"/>
      <protection/>
    </xf>
    <xf numFmtId="0" fontId="5" fillId="33" borderId="0" xfId="53" applyFont="1" applyFill="1" applyAlignment="1">
      <alignment horizontal="center" vertical="center" wrapText="1"/>
      <protection/>
    </xf>
    <xf numFmtId="0" fontId="6" fillId="33" borderId="0" xfId="15" applyFont="1" applyFill="1" applyAlignment="1">
      <alignment horizontal="left" vertical="center"/>
      <protection/>
    </xf>
    <xf numFmtId="0" fontId="3" fillId="33" borderId="0" xfId="53" applyFont="1" applyFill="1" applyAlignment="1">
      <alignment horizontal="center" vertical="center" wrapText="1"/>
      <protection/>
    </xf>
    <xf numFmtId="0" fontId="3" fillId="33" borderId="0" xfId="53" applyFont="1" applyFill="1" applyBorder="1" applyAlignment="1">
      <alignment vertical="center" wrapText="1"/>
      <protection/>
    </xf>
    <xf numFmtId="0" fontId="3" fillId="33" borderId="10" xfId="53" applyFont="1" applyFill="1" applyBorder="1" applyAlignment="1">
      <alignment vertical="center" wrapText="1"/>
      <protection/>
    </xf>
    <xf numFmtId="0" fontId="1" fillId="0" borderId="11" xfId="53" applyFont="1" applyFill="1" applyBorder="1" applyAlignment="1">
      <alignment horizontal="center" vertical="center" wrapText="1"/>
      <protection/>
    </xf>
    <xf numFmtId="0" fontId="1" fillId="0" borderId="12" xfId="53" applyFont="1" applyFill="1" applyBorder="1" applyAlignment="1">
      <alignment horizontal="center" vertical="center" wrapText="1"/>
      <protection/>
    </xf>
    <xf numFmtId="0" fontId="1" fillId="0" borderId="13" xfId="53" applyFont="1" applyFill="1" applyBorder="1" applyAlignment="1">
      <alignment horizontal="center" vertical="center" wrapText="1"/>
      <protection/>
    </xf>
    <xf numFmtId="0" fontId="1" fillId="0" borderId="14" xfId="53" applyFont="1" applyFill="1" applyBorder="1" applyAlignment="1">
      <alignment horizontal="center" vertical="center" wrapText="1"/>
      <protection/>
    </xf>
    <xf numFmtId="0" fontId="1" fillId="0" borderId="15" xfId="53" applyFont="1" applyFill="1" applyBorder="1" applyAlignment="1">
      <alignment horizontal="center" vertical="center" wrapText="1"/>
      <protection/>
    </xf>
    <xf numFmtId="0" fontId="1" fillId="0" borderId="16" xfId="53" applyFont="1" applyFill="1" applyBorder="1" applyAlignment="1">
      <alignment horizontal="center" vertical="center" wrapText="1"/>
      <protection/>
    </xf>
    <xf numFmtId="0" fontId="1" fillId="0" borderId="17" xfId="53" applyFont="1" applyFill="1" applyBorder="1" applyAlignment="1">
      <alignment horizontal="center" vertical="center" wrapText="1"/>
      <protection/>
    </xf>
    <xf numFmtId="0" fontId="1" fillId="0" borderId="18" xfId="53" applyFont="1" applyFill="1" applyBorder="1" applyAlignment="1">
      <alignment horizontal="center" vertical="center" wrapText="1"/>
      <protection/>
    </xf>
    <xf numFmtId="0" fontId="1" fillId="0" borderId="19" xfId="53" applyFont="1" applyFill="1" applyBorder="1" applyAlignment="1">
      <alignment horizontal="center" vertical="center" wrapText="1"/>
      <protection/>
    </xf>
    <xf numFmtId="0" fontId="1" fillId="0" borderId="20" xfId="53" applyFont="1" applyFill="1" applyBorder="1" applyAlignment="1">
      <alignment horizontal="center" vertical="center" wrapText="1"/>
      <protection/>
    </xf>
    <xf numFmtId="0" fontId="1" fillId="0" borderId="21" xfId="53" applyFont="1" applyFill="1" applyBorder="1" applyAlignment="1">
      <alignment horizontal="center" vertical="center" wrapText="1"/>
      <protection/>
    </xf>
    <xf numFmtId="0" fontId="1" fillId="0" borderId="22" xfId="53" applyFont="1" applyFill="1" applyBorder="1" applyAlignment="1">
      <alignment horizontal="center" vertical="center" wrapText="1"/>
      <protection/>
    </xf>
    <xf numFmtId="0" fontId="1" fillId="0" borderId="23" xfId="53" applyFont="1" applyFill="1" applyBorder="1" applyAlignment="1">
      <alignment horizontal="center" vertical="center" wrapText="1"/>
      <protection/>
    </xf>
    <xf numFmtId="0" fontId="1" fillId="0" borderId="24" xfId="53" applyFont="1" applyFill="1" applyBorder="1" applyAlignment="1">
      <alignment horizontal="center" vertical="center" wrapText="1"/>
      <protection/>
    </xf>
    <xf numFmtId="0" fontId="1" fillId="0" borderId="25" xfId="53" applyFont="1" applyBorder="1" applyAlignment="1">
      <alignment horizontal="center" vertical="center" wrapText="1"/>
      <protection/>
    </xf>
    <xf numFmtId="0" fontId="1" fillId="0" borderId="20" xfId="53" applyFont="1" applyBorder="1" applyAlignment="1">
      <alignment horizontal="center" vertical="center" wrapText="1"/>
      <protection/>
    </xf>
    <xf numFmtId="179" fontId="1" fillId="0" borderId="26" xfId="53" applyNumberFormat="1" applyFont="1" applyFill="1" applyBorder="1" applyAlignment="1">
      <alignment vertical="center" wrapText="1"/>
      <protection/>
    </xf>
    <xf numFmtId="0" fontId="1" fillId="0" borderId="27" xfId="53" applyFont="1" applyFill="1" applyBorder="1" applyAlignment="1">
      <alignment vertical="center" wrapText="1"/>
      <protection/>
    </xf>
    <xf numFmtId="179" fontId="1" fillId="0" borderId="27" xfId="53" applyNumberFormat="1" applyFont="1" applyFill="1" applyBorder="1" applyAlignment="1">
      <alignment vertical="center" wrapText="1"/>
      <protection/>
    </xf>
    <xf numFmtId="0" fontId="7" fillId="33" borderId="0" xfId="15" applyFont="1" applyFill="1" applyAlignment="1">
      <alignment horizontal="right" vertical="center"/>
      <protection/>
    </xf>
    <xf numFmtId="0" fontId="1" fillId="0" borderId="28" xfId="53" applyFont="1" applyFill="1" applyBorder="1" applyAlignment="1">
      <alignment horizontal="center" vertical="center" wrapText="1"/>
      <protection/>
    </xf>
    <xf numFmtId="0" fontId="1" fillId="0" borderId="29" xfId="53" applyFont="1" applyFill="1" applyBorder="1" applyAlignment="1">
      <alignment horizontal="center" vertical="center" wrapText="1"/>
      <protection/>
    </xf>
    <xf numFmtId="0" fontId="1" fillId="0" borderId="30" xfId="53" applyFont="1" applyFill="1" applyBorder="1" applyAlignment="1">
      <alignment horizontal="center" vertical="center" wrapText="1"/>
      <protection/>
    </xf>
    <xf numFmtId="0" fontId="1" fillId="0" borderId="31" xfId="53" applyFont="1" applyBorder="1" applyAlignment="1">
      <alignment horizontal="center" vertical="center" wrapText="1"/>
      <protection/>
    </xf>
    <xf numFmtId="0" fontId="1" fillId="0" borderId="32" xfId="53" applyFont="1" applyFill="1" applyBorder="1" applyAlignment="1">
      <alignment vertical="center" wrapText="1"/>
      <protection/>
    </xf>
    <xf numFmtId="0" fontId="1" fillId="0" borderId="33" xfId="53" applyFont="1" applyFill="1" applyBorder="1" applyAlignment="1">
      <alignment vertical="center" wrapText="1"/>
      <protection/>
    </xf>
    <xf numFmtId="0" fontId="0" fillId="0" borderId="0" xfId="0" applyFill="1" applyAlignment="1">
      <alignment/>
    </xf>
    <xf numFmtId="0" fontId="6" fillId="0" borderId="34" xfId="0" applyFont="1" applyFill="1" applyBorder="1" applyAlignment="1">
      <alignment horizontal="center" vertical="center" wrapText="1" shrinkToFit="1"/>
    </xf>
    <xf numFmtId="0" fontId="6" fillId="0" borderId="35" xfId="0" applyFont="1" applyFill="1" applyBorder="1" applyAlignment="1">
      <alignment horizontal="center" vertical="center" wrapText="1" shrinkToFit="1"/>
    </xf>
    <xf numFmtId="0" fontId="6" fillId="0" borderId="36" xfId="0" applyFont="1" applyFill="1" applyBorder="1" applyAlignment="1">
      <alignment horizontal="center" vertical="center" wrapText="1" shrinkToFit="1"/>
    </xf>
    <xf numFmtId="0" fontId="6" fillId="0" borderId="37" xfId="0" applyFont="1" applyFill="1" applyBorder="1" applyAlignment="1">
      <alignment horizontal="center" vertical="center" wrapText="1" shrinkToFit="1"/>
    </xf>
    <xf numFmtId="0" fontId="6" fillId="0" borderId="38" xfId="0" applyFont="1" applyFill="1" applyBorder="1" applyAlignment="1">
      <alignment horizontal="center" vertical="center" wrapText="1" shrinkToFit="1"/>
    </xf>
    <xf numFmtId="0" fontId="4" fillId="0" borderId="25" xfId="53" applyFont="1" applyFill="1" applyBorder="1" applyAlignment="1">
      <alignment horizontal="center" vertical="center" wrapText="1"/>
      <protection/>
    </xf>
    <xf numFmtId="0" fontId="0" fillId="0" borderId="20" xfId="0" applyFill="1" applyBorder="1" applyAlignment="1">
      <alignment/>
    </xf>
    <xf numFmtId="0" fontId="6" fillId="0" borderId="17" xfId="0" applyFont="1" applyFill="1" applyBorder="1" applyAlignment="1">
      <alignment horizontal="center" vertical="center" wrapText="1" shrinkToFit="1"/>
    </xf>
    <xf numFmtId="0" fontId="0" fillId="0" borderId="39" xfId="0" applyFill="1" applyBorder="1" applyAlignment="1">
      <alignment horizontal="center" vertical="center" wrapText="1" shrinkToFit="1"/>
    </xf>
    <xf numFmtId="0" fontId="6" fillId="0" borderId="40" xfId="0" applyFont="1" applyFill="1" applyBorder="1" applyAlignment="1">
      <alignment horizontal="center" vertical="center" wrapText="1" shrinkToFit="1"/>
    </xf>
    <xf numFmtId="0" fontId="6" fillId="0" borderId="41" xfId="0" applyFont="1" applyFill="1" applyBorder="1" applyAlignment="1">
      <alignment horizontal="center" vertical="center" wrapText="1" shrinkToFit="1"/>
    </xf>
    <xf numFmtId="0" fontId="0" fillId="0" borderId="25" xfId="0" applyFill="1" applyBorder="1" applyAlignment="1">
      <alignment/>
    </xf>
    <xf numFmtId="0" fontId="0" fillId="0" borderId="42" xfId="0"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40" xfId="0" applyFont="1" applyFill="1" applyBorder="1" applyAlignment="1">
      <alignment horizontal="center" vertical="center" shrinkToFit="1"/>
    </xf>
    <xf numFmtId="0" fontId="8" fillId="0" borderId="15"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4" fontId="6" fillId="0" borderId="43" xfId="0" applyNumberFormat="1" applyFont="1" applyFill="1" applyBorder="1" applyAlignment="1">
      <alignment horizontal="right" vertical="center" shrinkToFit="1"/>
    </xf>
    <xf numFmtId="0" fontId="6" fillId="0" borderId="44" xfId="0" applyFont="1" applyBorder="1" applyAlignment="1">
      <alignment horizontal="left" vertical="center" shrinkToFit="1"/>
    </xf>
    <xf numFmtId="0" fontId="6" fillId="0" borderId="40" xfId="0" applyFont="1" applyBorder="1" applyAlignment="1">
      <alignment horizontal="left" vertical="center" shrinkToFit="1"/>
    </xf>
    <xf numFmtId="4" fontId="6" fillId="0" borderId="20" xfId="0" applyNumberFormat="1" applyFont="1" applyFill="1" applyBorder="1" applyAlignment="1">
      <alignment horizontal="right" vertical="center" shrinkToFit="1"/>
    </xf>
    <xf numFmtId="4" fontId="6" fillId="0" borderId="40" xfId="0" applyNumberFormat="1" applyFont="1" applyBorder="1" applyAlignment="1">
      <alignment horizontal="right" vertical="center" shrinkToFit="1"/>
    </xf>
    <xf numFmtId="0" fontId="6" fillId="0" borderId="45"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20" xfId="0" applyFont="1" applyBorder="1" applyAlignment="1">
      <alignment horizontal="left" vertical="center" shrinkToFit="1"/>
    </xf>
    <xf numFmtId="4" fontId="6" fillId="0" borderId="20" xfId="0" applyNumberFormat="1" applyFont="1" applyBorder="1" applyAlignment="1">
      <alignment horizontal="right" vertical="center" shrinkToFit="1"/>
    </xf>
    <xf numFmtId="0" fontId="1" fillId="0" borderId="0" xfId="53" applyFont="1" applyBorder="1" applyAlignment="1">
      <alignment horizontal="left" vertical="center" wrapText="1"/>
      <protection/>
    </xf>
    <xf numFmtId="0" fontId="1" fillId="0" borderId="0" xfId="53" applyFont="1" applyBorder="1" applyAlignment="1">
      <alignment horizontal="left" vertical="center"/>
      <protection/>
    </xf>
    <xf numFmtId="0" fontId="0" fillId="0" borderId="0" xfId="0" applyBorder="1" applyAlignment="1">
      <alignment/>
    </xf>
    <xf numFmtId="0" fontId="6" fillId="0" borderId="46" xfId="0" applyFont="1" applyFill="1" applyBorder="1" applyAlignment="1">
      <alignment horizontal="center" vertical="center" wrapText="1" shrinkToFit="1"/>
    </xf>
    <xf numFmtId="0" fontId="0" fillId="0" borderId="47" xfId="0" applyFill="1" applyBorder="1" applyAlignment="1">
      <alignment horizontal="center" vertical="center" wrapText="1" shrinkToFit="1"/>
    </xf>
    <xf numFmtId="0" fontId="0" fillId="0" borderId="48" xfId="0" applyFill="1" applyBorder="1" applyAlignment="1">
      <alignment horizontal="center" vertical="center" wrapText="1" shrinkToFit="1"/>
    </xf>
    <xf numFmtId="0" fontId="6" fillId="0" borderId="49" xfId="0" applyFont="1" applyFill="1" applyBorder="1" applyAlignment="1">
      <alignment horizontal="center" vertical="center" shrinkToFit="1"/>
    </xf>
    <xf numFmtId="4" fontId="6" fillId="0" borderId="50" xfId="0" applyNumberFormat="1" applyFont="1" applyFill="1" applyBorder="1" applyAlignment="1">
      <alignment horizontal="right" vertical="center" shrinkToFit="1"/>
    </xf>
    <xf numFmtId="0" fontId="2" fillId="33" borderId="0" xfId="0" applyFont="1" applyFill="1" applyAlignment="1">
      <alignment vertical="center" wrapText="1"/>
    </xf>
    <xf numFmtId="0" fontId="3" fillId="33" borderId="0" xfId="0" applyFont="1" applyFill="1" applyAlignment="1">
      <alignment vertical="center" wrapText="1"/>
    </xf>
    <xf numFmtId="0" fontId="0" fillId="0" borderId="0" xfId="0" applyFont="1" applyAlignment="1">
      <alignment horizontal="center" vertical="center" wrapText="1"/>
    </xf>
    <xf numFmtId="0" fontId="9" fillId="0" borderId="0" xfId="0" applyFont="1" applyAlignment="1">
      <alignment vertical="center" wrapText="1"/>
    </xf>
    <xf numFmtId="0" fontId="0" fillId="0" borderId="0" xfId="0" applyFont="1" applyAlignment="1">
      <alignment vertical="center" wrapText="1"/>
    </xf>
    <xf numFmtId="0" fontId="5" fillId="33" borderId="0" xfId="0" applyFont="1" applyFill="1" applyAlignment="1">
      <alignment horizontal="center" vertical="center" wrapText="1"/>
    </xf>
    <xf numFmtId="0" fontId="3" fillId="33" borderId="0" xfId="0" applyFont="1" applyFill="1" applyAlignment="1">
      <alignment horizontal="center" vertical="center" wrapText="1"/>
    </xf>
    <xf numFmtId="0" fontId="7" fillId="33" borderId="0" xfId="0" applyFont="1" applyFill="1" applyAlignment="1">
      <alignment horizontal="center" vertical="center"/>
    </xf>
    <xf numFmtId="0" fontId="0" fillId="0" borderId="20" xfId="0" applyFont="1" applyBorder="1" applyAlignment="1">
      <alignment horizontal="center" vertical="center" wrapText="1"/>
    </xf>
    <xf numFmtId="0" fontId="0" fillId="0" borderId="20" xfId="0" applyFont="1" applyFill="1" applyBorder="1" applyAlignment="1">
      <alignment horizontal="center" vertical="center" wrapText="1"/>
    </xf>
    <xf numFmtId="4" fontId="10" fillId="0" borderId="20" xfId="0" applyNumberFormat="1" applyFont="1" applyFill="1" applyBorder="1" applyAlignment="1">
      <alignment horizontal="center" vertical="center" wrapText="1"/>
    </xf>
    <xf numFmtId="0" fontId="8" fillId="0" borderId="20" xfId="65" applyFont="1" applyBorder="1" applyAlignment="1">
      <alignment horizontal="center" vertical="center" wrapText="1"/>
      <protection/>
    </xf>
    <xf numFmtId="0" fontId="10" fillId="0" borderId="20" xfId="65" applyFont="1" applyBorder="1" applyAlignment="1">
      <alignment horizontal="left" vertical="center" wrapText="1"/>
      <protection/>
    </xf>
    <xf numFmtId="4" fontId="0" fillId="0" borderId="20" xfId="0" applyNumberFormat="1" applyFont="1" applyFill="1" applyBorder="1" applyAlignment="1">
      <alignment horizontal="center" vertical="center" wrapText="1"/>
    </xf>
    <xf numFmtId="4" fontId="11" fillId="0" borderId="20" xfId="0" applyNumberFormat="1" applyFont="1" applyFill="1" applyBorder="1" applyAlignment="1">
      <alignment horizontal="center" vertical="center" wrapText="1"/>
    </xf>
    <xf numFmtId="0" fontId="6" fillId="0" borderId="20" xfId="65" applyFont="1" applyBorder="1" applyAlignment="1">
      <alignment horizontal="center" vertical="center" wrapText="1"/>
      <protection/>
    </xf>
    <xf numFmtId="0" fontId="1" fillId="0" borderId="20" xfId="65" applyFont="1" applyBorder="1" applyAlignment="1">
      <alignment horizontal="left" vertical="center" wrapText="1"/>
      <protection/>
    </xf>
    <xf numFmtId="4" fontId="12" fillId="0" borderId="40" xfId="0" applyNumberFormat="1" applyFont="1" applyBorder="1" applyAlignment="1">
      <alignment horizontal="center" vertical="center" shrinkToFit="1"/>
    </xf>
    <xf numFmtId="4" fontId="6" fillId="0" borderId="40" xfId="0" applyNumberFormat="1" applyFont="1" applyBorder="1" applyAlignment="1">
      <alignment horizontal="center" vertical="center" shrinkToFit="1"/>
    </xf>
    <xf numFmtId="0" fontId="1" fillId="0" borderId="20" xfId="65" applyFont="1" applyBorder="1" applyAlignment="1">
      <alignment horizontal="center" vertical="center" wrapText="1"/>
      <protection/>
    </xf>
    <xf numFmtId="49" fontId="1" fillId="0" borderId="20" xfId="65" applyNumberFormat="1" applyFont="1" applyBorder="1" applyAlignment="1">
      <alignment horizontal="left" vertical="center" wrapText="1"/>
      <protection/>
    </xf>
    <xf numFmtId="0" fontId="1" fillId="0" borderId="20" xfId="65" applyFont="1" applyBorder="1" applyAlignment="1">
      <alignment horizontal="left" vertical="center" shrinkToFit="1"/>
      <protection/>
    </xf>
    <xf numFmtId="0" fontId="10" fillId="0" borderId="20" xfId="65" applyFont="1" applyBorder="1" applyAlignment="1">
      <alignment horizontal="center" vertical="center" shrinkToFit="1"/>
      <protection/>
    </xf>
    <xf numFmtId="0" fontId="1" fillId="0" borderId="20" xfId="65" applyFont="1" applyBorder="1" applyAlignment="1">
      <alignment horizontal="center" vertical="center" shrinkToFit="1"/>
      <protection/>
    </xf>
    <xf numFmtId="0" fontId="6" fillId="0" borderId="0" xfId="0" applyFont="1" applyBorder="1" applyAlignment="1">
      <alignment horizontal="left"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0" fillId="0" borderId="0" xfId="0" applyFont="1" applyAlignment="1">
      <alignment horizontal="left" vertical="center"/>
    </xf>
    <xf numFmtId="0" fontId="10" fillId="0" borderId="51"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8" fillId="0" borderId="53" xfId="0" applyFont="1" applyFill="1" applyBorder="1" applyAlignment="1">
      <alignment horizontal="center" vertical="center" wrapText="1" shrinkToFit="1"/>
    </xf>
    <xf numFmtId="0" fontId="8" fillId="0" borderId="54" xfId="0" applyFont="1" applyFill="1" applyBorder="1" applyAlignment="1">
      <alignment horizontal="center" vertical="center" wrapText="1" shrinkToFit="1"/>
    </xf>
    <xf numFmtId="0" fontId="8" fillId="0" borderId="25" xfId="0" applyFont="1" applyFill="1" applyBorder="1" applyAlignment="1">
      <alignment horizontal="center" vertical="center" wrapText="1" shrinkToFit="1"/>
    </xf>
    <xf numFmtId="0" fontId="8" fillId="0" borderId="20" xfId="0" applyFont="1" applyFill="1" applyBorder="1" applyAlignment="1">
      <alignment horizontal="center" vertical="center" wrapText="1" shrinkToFit="1"/>
    </xf>
    <xf numFmtId="0" fontId="8" fillId="0" borderId="20" xfId="0" applyFont="1" applyFill="1" applyBorder="1" applyAlignment="1">
      <alignment horizontal="center" vertical="center" shrinkToFit="1"/>
    </xf>
    <xf numFmtId="0" fontId="11" fillId="0" borderId="55" xfId="0" applyFont="1" applyBorder="1" applyAlignment="1">
      <alignment horizontal="center" vertical="center" wrapText="1" shrinkToFit="1"/>
    </xf>
    <xf numFmtId="0" fontId="11" fillId="0" borderId="56" xfId="0" applyFont="1" applyBorder="1" applyAlignment="1">
      <alignment horizontal="center" vertical="center" wrapText="1" shrinkToFit="1"/>
    </xf>
    <xf numFmtId="0" fontId="11" fillId="0" borderId="57" xfId="0" applyFont="1" applyBorder="1" applyAlignment="1">
      <alignment horizontal="center" vertical="center" wrapText="1" shrinkToFit="1"/>
    </xf>
    <xf numFmtId="0" fontId="11" fillId="0" borderId="24"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11" fillId="0" borderId="30" xfId="0" applyFont="1" applyBorder="1" applyAlignment="1">
      <alignment horizontal="center" vertical="center" wrapText="1" shrinkToFit="1"/>
    </xf>
    <xf numFmtId="0" fontId="6" fillId="0" borderId="25" xfId="0" applyFont="1" applyFill="1" applyBorder="1" applyAlignment="1">
      <alignment horizontal="center" vertical="center" shrinkToFit="1"/>
    </xf>
    <xf numFmtId="0" fontId="0" fillId="0" borderId="20" xfId="0"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4" fontId="8" fillId="0" borderId="58" xfId="0" applyNumberFormat="1" applyFont="1" applyBorder="1" applyAlignment="1">
      <alignment horizontal="right" vertical="center" shrinkToFit="1"/>
    </xf>
    <xf numFmtId="0" fontId="6" fillId="0" borderId="40" xfId="0" applyFont="1" applyBorder="1" applyAlignment="1">
      <alignment horizontal="right" vertical="center" shrinkToFit="1"/>
    </xf>
    <xf numFmtId="4" fontId="6" fillId="0" borderId="49" xfId="0" applyNumberFormat="1" applyFont="1" applyBorder="1" applyAlignment="1">
      <alignment horizontal="right" vertical="center" shrinkToFit="1"/>
    </xf>
    <xf numFmtId="4" fontId="6" fillId="0" borderId="50" xfId="0" applyNumberFormat="1" applyFont="1" applyBorder="1" applyAlignment="1">
      <alignment horizontal="right" vertical="center" shrinkToFit="1"/>
    </xf>
    <xf numFmtId="4" fontId="6" fillId="0" borderId="58" xfId="0" applyNumberFormat="1" applyFont="1" applyBorder="1" applyAlignment="1">
      <alignment horizontal="right" vertical="center" shrinkToFit="1"/>
    </xf>
    <xf numFmtId="0" fontId="6" fillId="0" borderId="59" xfId="0" applyFont="1" applyBorder="1" applyAlignment="1">
      <alignment horizontal="left" vertical="center" shrinkToFit="1"/>
    </xf>
    <xf numFmtId="0" fontId="6" fillId="0" borderId="60" xfId="0" applyFont="1" applyBorder="1" applyAlignment="1">
      <alignment horizontal="left" vertical="center" shrinkToFit="1"/>
    </xf>
    <xf numFmtId="4" fontId="6" fillId="0" borderId="60" xfId="0" applyNumberFormat="1" applyFont="1" applyBorder="1" applyAlignment="1">
      <alignment horizontal="right" vertical="center" shrinkToFit="1"/>
    </xf>
    <xf numFmtId="0" fontId="6" fillId="0" borderId="60" xfId="0" applyFont="1" applyBorder="1" applyAlignment="1">
      <alignment horizontal="right" vertical="center" shrinkToFit="1"/>
    </xf>
    <xf numFmtId="0" fontId="6" fillId="0" borderId="61" xfId="0" applyFont="1" applyBorder="1" applyAlignment="1">
      <alignment horizontal="center" vertical="center" shrinkToFit="1"/>
    </xf>
    <xf numFmtId="0" fontId="6" fillId="0" borderId="62" xfId="0" applyFont="1" applyBorder="1" applyAlignment="1">
      <alignment horizontal="left" vertical="center" shrinkToFit="1"/>
    </xf>
    <xf numFmtId="0" fontId="6" fillId="0" borderId="49" xfId="0" applyFont="1" applyBorder="1" applyAlignment="1">
      <alignment horizontal="right" vertical="center" shrinkToFit="1"/>
    </xf>
    <xf numFmtId="0" fontId="6" fillId="0" borderId="63" xfId="0" applyFont="1" applyBorder="1" applyAlignment="1">
      <alignment horizontal="left" vertical="center" shrinkToFit="1"/>
    </xf>
    <xf numFmtId="0" fontId="6" fillId="0" borderId="64" xfId="0" applyFont="1" applyBorder="1" applyAlignment="1">
      <alignment horizontal="left" vertical="center" shrinkToFit="1"/>
    </xf>
    <xf numFmtId="4" fontId="6" fillId="0" borderId="64" xfId="0" applyNumberFormat="1" applyFont="1" applyBorder="1" applyAlignment="1">
      <alignment horizontal="right" vertical="center" shrinkToFit="1"/>
    </xf>
    <xf numFmtId="0" fontId="6" fillId="0" borderId="65" xfId="0" applyFont="1" applyBorder="1" applyAlignment="1">
      <alignment horizontal="right" vertical="center" shrinkToFit="1"/>
    </xf>
    <xf numFmtId="0" fontId="6" fillId="0" borderId="0" xfId="53" applyFont="1" applyBorder="1" applyAlignment="1">
      <alignment horizontal="left" vertical="center" wrapText="1"/>
      <protection/>
    </xf>
    <xf numFmtId="0" fontId="11" fillId="0" borderId="0" xfId="0" applyFont="1" applyFill="1" applyAlignment="1">
      <alignment/>
    </xf>
    <xf numFmtId="0" fontId="14" fillId="0" borderId="0" xfId="0" applyFont="1" applyFill="1" applyAlignment="1">
      <alignment horizontal="center"/>
    </xf>
    <xf numFmtId="0" fontId="15" fillId="0" borderId="0" xfId="0" applyFont="1" applyFill="1" applyAlignment="1">
      <alignment horizontal="right"/>
    </xf>
    <xf numFmtId="0" fontId="15" fillId="0" borderId="0" xfId="0" applyFont="1" applyFill="1" applyAlignment="1">
      <alignment horizont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4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72"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7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44" xfId="0" applyFont="1" applyFill="1" applyBorder="1" applyAlignment="1">
      <alignment horizontal="left" vertical="center"/>
    </xf>
    <xf numFmtId="179" fontId="1" fillId="33" borderId="20" xfId="15" applyNumberFormat="1" applyFont="1" applyFill="1" applyBorder="1" applyAlignment="1">
      <alignment horizontal="left" vertical="center"/>
      <protection/>
    </xf>
    <xf numFmtId="0" fontId="6" fillId="0" borderId="45" xfId="0" applyFont="1" applyFill="1" applyBorder="1" applyAlignment="1">
      <alignment horizontal="center" vertical="center"/>
    </xf>
    <xf numFmtId="180" fontId="0" fillId="0" borderId="20" xfId="0" applyNumberFormat="1" applyFill="1" applyBorder="1" applyAlignment="1">
      <alignment/>
    </xf>
    <xf numFmtId="0" fontId="6" fillId="0" borderId="40" xfId="0" applyFont="1" applyFill="1" applyBorder="1" applyAlignment="1">
      <alignment horizontal="right" vertical="center" shrinkToFit="1"/>
    </xf>
    <xf numFmtId="4" fontId="6" fillId="0" borderId="40" xfId="0" applyNumberFormat="1" applyFont="1" applyFill="1" applyBorder="1" applyAlignment="1">
      <alignment horizontal="right" vertical="center" shrinkToFit="1"/>
    </xf>
    <xf numFmtId="0" fontId="6" fillId="0" borderId="45" xfId="0" applyFont="1" applyFill="1" applyBorder="1" applyAlignment="1">
      <alignment horizontal="right" vertical="center" shrinkToFit="1"/>
    </xf>
    <xf numFmtId="0" fontId="8" fillId="0" borderId="44" xfId="0" applyFont="1" applyFill="1" applyBorder="1" applyAlignment="1">
      <alignment horizontal="center" vertical="center"/>
    </xf>
    <xf numFmtId="4" fontId="8" fillId="0" borderId="40" xfId="0" applyNumberFormat="1" applyFont="1" applyFill="1" applyBorder="1" applyAlignment="1">
      <alignment horizontal="right" vertical="center" shrinkToFit="1"/>
    </xf>
    <xf numFmtId="0" fontId="8" fillId="0" borderId="58" xfId="0" applyFont="1" applyFill="1" applyBorder="1" applyAlignment="1">
      <alignment horizontal="center" vertical="center"/>
    </xf>
    <xf numFmtId="0" fontId="6" fillId="0" borderId="40" xfId="0" applyFont="1" applyFill="1" applyBorder="1" applyAlignment="1">
      <alignment horizontal="left" vertical="center"/>
    </xf>
    <xf numFmtId="4" fontId="6" fillId="0" borderId="74" xfId="0" applyNumberFormat="1" applyFont="1" applyBorder="1" applyAlignment="1">
      <alignment horizontal="right" vertical="center" shrinkToFit="1"/>
    </xf>
    <xf numFmtId="0" fontId="8" fillId="0" borderId="59" xfId="0" applyFont="1" applyFill="1" applyBorder="1" applyAlignment="1">
      <alignment horizontal="center" vertical="center"/>
    </xf>
    <xf numFmtId="4" fontId="6" fillId="0" borderId="60" xfId="0" applyNumberFormat="1" applyFont="1" applyFill="1" applyBorder="1" applyAlignment="1">
      <alignment horizontal="right" vertical="center" shrinkToFit="1"/>
    </xf>
    <xf numFmtId="0" fontId="8" fillId="0" borderId="60" xfId="0" applyFont="1" applyFill="1" applyBorder="1" applyAlignment="1">
      <alignment horizontal="center" vertical="center"/>
    </xf>
    <xf numFmtId="0" fontId="1" fillId="0" borderId="36" xfId="15" applyFont="1" applyBorder="1" applyAlignment="1">
      <alignment horizontal="left" vertical="center" wrapText="1"/>
      <protection/>
    </xf>
    <xf numFmtId="0" fontId="1" fillId="0" borderId="36" xfId="15" applyFont="1" applyBorder="1" applyAlignment="1">
      <alignment horizontal="left" vertical="center"/>
      <protection/>
    </xf>
    <xf numFmtId="0" fontId="1" fillId="0" borderId="0" xfId="15" applyFont="1" applyBorder="1" applyAlignment="1">
      <alignment horizontal="left" vertical="center"/>
      <protection/>
    </xf>
    <xf numFmtId="0" fontId="0" fillId="0" borderId="20" xfId="0" applyFill="1" applyBorder="1" applyAlignment="1">
      <alignment/>
    </xf>
    <xf numFmtId="0" fontId="16" fillId="0" borderId="0" xfId="0" applyFont="1" applyFill="1" applyAlignment="1">
      <alignment/>
    </xf>
    <xf numFmtId="0" fontId="14" fillId="0" borderId="0" xfId="0" applyFont="1" applyAlignment="1">
      <alignment horizontal="center"/>
    </xf>
    <xf numFmtId="0" fontId="0" fillId="0" borderId="0" xfId="0" applyAlignment="1">
      <alignment/>
    </xf>
    <xf numFmtId="0" fontId="15" fillId="0" borderId="0" xfId="0" applyFont="1" applyAlignment="1">
      <alignment horizontal="center"/>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75" xfId="0" applyFont="1" applyFill="1" applyBorder="1" applyAlignment="1">
      <alignment horizontal="center" vertical="center" wrapText="1" shrinkToFit="1"/>
    </xf>
    <xf numFmtId="0" fontId="1" fillId="0" borderId="76" xfId="0" applyFont="1" applyFill="1" applyBorder="1" applyAlignment="1">
      <alignment horizontal="center" vertical="center" wrapText="1" shrinkToFit="1"/>
    </xf>
    <xf numFmtId="0" fontId="1" fillId="0" borderId="38" xfId="0" applyFont="1" applyFill="1" applyBorder="1" applyAlignment="1">
      <alignment horizontal="center" vertical="center" wrapText="1" shrinkToFit="1"/>
    </xf>
    <xf numFmtId="0" fontId="6" fillId="0" borderId="77"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16" xfId="0" applyFont="1" applyFill="1" applyBorder="1" applyAlignment="1">
      <alignment horizontal="center" vertical="center" shrinkToFit="1"/>
    </xf>
    <xf numFmtId="0" fontId="1" fillId="0" borderId="78" xfId="0" applyFont="1" applyFill="1" applyBorder="1" applyAlignment="1">
      <alignment horizontal="center" vertical="center" wrapText="1" shrinkToFit="1"/>
    </xf>
    <xf numFmtId="0" fontId="1" fillId="0" borderId="79" xfId="0" applyFont="1" applyFill="1" applyBorder="1" applyAlignment="1">
      <alignment horizontal="center" vertical="center" wrapText="1" shrinkToFit="1"/>
    </xf>
    <xf numFmtId="0" fontId="1" fillId="0" borderId="40" xfId="0" applyFont="1" applyFill="1" applyBorder="1" applyAlignment="1">
      <alignment horizontal="center" vertical="center" wrapText="1" shrinkToFit="1"/>
    </xf>
    <xf numFmtId="0" fontId="6" fillId="0" borderId="56"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0" fillId="0" borderId="16" xfId="0" applyFill="1" applyBorder="1" applyAlignment="1">
      <alignment horizontal="center" vertical="center" shrinkToFit="1"/>
    </xf>
    <xf numFmtId="0" fontId="1" fillId="0" borderId="16" xfId="0" applyFont="1" applyFill="1" applyBorder="1" applyAlignment="1">
      <alignment horizontal="center" vertical="center" wrapText="1" shrinkToFit="1"/>
    </xf>
    <xf numFmtId="0" fontId="1" fillId="0" borderId="43" xfId="0" applyFont="1" applyFill="1" applyBorder="1" applyAlignment="1">
      <alignment horizontal="center" vertical="center" wrapText="1" shrinkToFit="1"/>
    </xf>
    <xf numFmtId="0" fontId="16" fillId="0" borderId="20" xfId="0" applyFont="1" applyFill="1" applyBorder="1" applyAlignment="1">
      <alignment/>
    </xf>
    <xf numFmtId="0" fontId="0" fillId="0" borderId="20" xfId="0" applyBorder="1" applyAlignment="1">
      <alignment/>
    </xf>
    <xf numFmtId="0" fontId="0" fillId="0" borderId="20" xfId="0" applyBorder="1" applyAlignment="1">
      <alignment horizontal="center"/>
    </xf>
    <xf numFmtId="0" fontId="0" fillId="0" borderId="20" xfId="0" applyBorder="1" applyAlignment="1">
      <alignment/>
    </xf>
    <xf numFmtId="0" fontId="15" fillId="0" borderId="0" xfId="0" applyFont="1" applyAlignment="1">
      <alignment horizontal="right"/>
    </xf>
    <xf numFmtId="0" fontId="1" fillId="0" borderId="80" xfId="0" applyFont="1" applyFill="1" applyBorder="1" applyAlignment="1">
      <alignment horizontal="center" vertical="center" wrapText="1" shrinkToFit="1"/>
    </xf>
    <xf numFmtId="0" fontId="1" fillId="0" borderId="49" xfId="0" applyFont="1" applyFill="1" applyBorder="1" applyAlignment="1">
      <alignment horizontal="center" vertical="center" wrapText="1" shrinkToFit="1"/>
    </xf>
    <xf numFmtId="0" fontId="1" fillId="0" borderId="50" xfId="0" applyFont="1" applyFill="1" applyBorder="1" applyAlignment="1">
      <alignment horizontal="center" vertical="center" wrapText="1" shrinkToFit="1"/>
    </xf>
    <xf numFmtId="0" fontId="1" fillId="0" borderId="0" xfId="0" applyFont="1" applyBorder="1" applyAlignment="1">
      <alignment horizontal="left" vertical="center"/>
    </xf>
    <xf numFmtId="0" fontId="6" fillId="0" borderId="81"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62" xfId="0" applyFont="1" applyFill="1" applyBorder="1" applyAlignment="1">
      <alignment horizontal="center" vertical="center" wrapText="1" shrinkToFit="1"/>
    </xf>
    <xf numFmtId="0" fontId="6" fillId="0" borderId="82"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0" xfId="0" applyFill="1" applyBorder="1" applyAlignment="1">
      <alignment horizontal="center" vertical="center" shrinkToFit="1"/>
    </xf>
    <xf numFmtId="181" fontId="8" fillId="0" borderId="40" xfId="0" applyNumberFormat="1" applyFont="1" applyFill="1" applyBorder="1" applyAlignment="1">
      <alignment horizontal="right" vertical="center" shrinkToFit="1"/>
    </xf>
    <xf numFmtId="181" fontId="6" fillId="0" borderId="40" xfId="0" applyNumberFormat="1" applyFont="1" applyBorder="1" applyAlignment="1">
      <alignment horizontal="right" vertical="center" shrinkToFit="1"/>
    </xf>
    <xf numFmtId="0" fontId="6" fillId="0" borderId="80" xfId="0" applyFont="1" applyFill="1" applyBorder="1" applyAlignment="1">
      <alignment horizontal="center" vertical="center" wrapText="1" shrinkToFit="1"/>
    </xf>
    <xf numFmtId="0" fontId="6" fillId="0" borderId="49" xfId="0" applyFont="1" applyFill="1" applyBorder="1" applyAlignment="1">
      <alignment horizontal="center" vertical="center" wrapText="1" shrinkToFit="1"/>
    </xf>
    <xf numFmtId="181" fontId="8" fillId="0" borderId="49" xfId="0" applyNumberFormat="1" applyFont="1" applyFill="1" applyBorder="1" applyAlignment="1">
      <alignment horizontal="right" vertical="center" shrinkToFit="1"/>
    </xf>
    <xf numFmtId="181" fontId="6" fillId="0" borderId="49" xfId="0" applyNumberFormat="1" applyFont="1" applyBorder="1" applyAlignment="1">
      <alignment horizontal="right" vertical="center" shrinkToFit="1"/>
    </xf>
    <xf numFmtId="181" fontId="6" fillId="0" borderId="64" xfId="0" applyNumberFormat="1" applyFont="1" applyBorder="1" applyAlignment="1">
      <alignment horizontal="right" vertical="center" shrinkToFit="1"/>
    </xf>
    <xf numFmtId="0" fontId="6" fillId="0" borderId="0" xfId="0" applyFont="1" applyBorder="1" applyAlignment="1">
      <alignment horizontal="left"/>
    </xf>
    <xf numFmtId="0" fontId="13" fillId="0" borderId="0" xfId="0" applyFont="1" applyBorder="1" applyAlignment="1">
      <alignment horizontal="left"/>
    </xf>
    <xf numFmtId="181" fontId="6" fillId="0" borderId="65" xfId="0" applyNumberFormat="1" applyFont="1" applyBorder="1" applyAlignment="1">
      <alignment horizontal="right" vertical="center" shrinkToFit="1"/>
    </xf>
    <xf numFmtId="0" fontId="2" fillId="0" borderId="0" xfId="15" applyFont="1" applyAlignment="1">
      <alignment horizontal="right" vertical="center"/>
      <protection/>
    </xf>
    <xf numFmtId="0" fontId="3" fillId="0" borderId="0" xfId="15" applyFont="1" applyAlignment="1">
      <alignment horizontal="right" vertical="center"/>
      <protection/>
    </xf>
    <xf numFmtId="0" fontId="4" fillId="0" borderId="0" xfId="15" applyAlignment="1">
      <alignment horizontal="right" vertical="center"/>
      <protection/>
    </xf>
    <xf numFmtId="0" fontId="4" fillId="0" borderId="0" xfId="15" applyBorder="1" applyAlignment="1">
      <alignment horizontal="right" vertical="center"/>
      <protection/>
    </xf>
    <xf numFmtId="0" fontId="17" fillId="0" borderId="0" xfId="15" applyFont="1" applyAlignment="1">
      <alignment horizontal="left" vertical="center"/>
      <protection/>
    </xf>
    <xf numFmtId="0" fontId="18" fillId="0" borderId="0" xfId="15" applyFont="1" applyFill="1" applyAlignment="1">
      <alignment horizontal="center" vertical="center"/>
      <protection/>
    </xf>
    <xf numFmtId="0" fontId="2" fillId="0" borderId="0" xfId="15" applyFont="1" applyBorder="1" applyAlignment="1">
      <alignment horizontal="right" vertical="center"/>
      <protection/>
    </xf>
    <xf numFmtId="0" fontId="4" fillId="33" borderId="0" xfId="15" applyFill="1" applyAlignment="1">
      <alignment horizontal="right" vertical="center"/>
      <protection/>
    </xf>
    <xf numFmtId="179" fontId="4" fillId="33" borderId="51" xfId="15" applyNumberFormat="1" applyFont="1" applyFill="1" applyBorder="1" applyAlignment="1">
      <alignment horizontal="center" vertical="center"/>
      <protection/>
    </xf>
    <xf numFmtId="179" fontId="4" fillId="33" borderId="52" xfId="15" applyNumberFormat="1" applyFont="1" applyFill="1" applyBorder="1" applyAlignment="1">
      <alignment horizontal="center" vertical="center"/>
      <protection/>
    </xf>
    <xf numFmtId="179" fontId="4" fillId="33" borderId="83" xfId="15" applyNumberFormat="1" applyFont="1" applyFill="1" applyBorder="1" applyAlignment="1">
      <alignment horizontal="center" vertical="center"/>
      <protection/>
    </xf>
    <xf numFmtId="0" fontId="3" fillId="0" borderId="0" xfId="15" applyFont="1" applyBorder="1" applyAlignment="1">
      <alignment horizontal="right" vertical="center"/>
      <protection/>
    </xf>
    <xf numFmtId="179" fontId="4" fillId="33" borderId="25" xfId="15" applyNumberFormat="1" applyFont="1" applyFill="1" applyBorder="1" applyAlignment="1">
      <alignment horizontal="center" vertical="center"/>
      <protection/>
    </xf>
    <xf numFmtId="179" fontId="3" fillId="33" borderId="20" xfId="15" applyNumberFormat="1" applyFont="1" applyFill="1" applyBorder="1" applyAlignment="1">
      <alignment horizontal="center" vertical="center"/>
      <protection/>
    </xf>
    <xf numFmtId="179" fontId="4" fillId="33" borderId="20" xfId="15" applyNumberFormat="1" applyFont="1" applyFill="1" applyBorder="1" applyAlignment="1">
      <alignment horizontal="center" vertical="center"/>
      <protection/>
    </xf>
    <xf numFmtId="179" fontId="4" fillId="33" borderId="31" xfId="15" applyNumberFormat="1" applyFont="1" applyFill="1" applyBorder="1" applyAlignment="1">
      <alignment horizontal="center" vertical="center"/>
      <protection/>
    </xf>
    <xf numFmtId="179" fontId="1" fillId="0" borderId="25" xfId="15" applyNumberFormat="1" applyFont="1" applyFill="1" applyBorder="1" applyAlignment="1">
      <alignment horizontal="left" vertical="center"/>
      <protection/>
    </xf>
    <xf numFmtId="179" fontId="1" fillId="33" borderId="20" xfId="15" applyNumberFormat="1" applyFont="1" applyFill="1" applyBorder="1" applyAlignment="1">
      <alignment horizontal="center" vertical="center"/>
      <protection/>
    </xf>
    <xf numFmtId="49" fontId="1" fillId="33" borderId="20" xfId="15" applyNumberFormat="1" applyFont="1" applyFill="1" applyBorder="1" applyAlignment="1">
      <alignment horizontal="center" vertical="center"/>
      <protection/>
    </xf>
    <xf numFmtId="180" fontId="1" fillId="0" borderId="31" xfId="15" applyNumberFormat="1" applyFont="1" applyFill="1" applyBorder="1" applyAlignment="1">
      <alignment horizontal="right" vertical="center"/>
      <protection/>
    </xf>
    <xf numFmtId="179" fontId="1" fillId="33" borderId="25" xfId="15" applyNumberFormat="1" applyFont="1" applyFill="1" applyBorder="1" applyAlignment="1">
      <alignment horizontal="left" vertical="center"/>
      <protection/>
    </xf>
    <xf numFmtId="180" fontId="1" fillId="0" borderId="20" xfId="15" applyNumberFormat="1" applyFont="1" applyFill="1" applyBorder="1" applyAlignment="1">
      <alignment horizontal="right" vertical="center"/>
      <protection/>
    </xf>
    <xf numFmtId="179" fontId="1" fillId="33" borderId="17" xfId="15" applyNumberFormat="1" applyFont="1" applyFill="1" applyBorder="1" applyAlignment="1">
      <alignment horizontal="left" vertical="center"/>
      <protection/>
    </xf>
    <xf numFmtId="179" fontId="10" fillId="0" borderId="25" xfId="15" applyNumberFormat="1" applyFont="1" applyFill="1" applyBorder="1" applyAlignment="1">
      <alignment horizontal="center" vertical="center"/>
      <protection/>
    </xf>
    <xf numFmtId="179" fontId="10" fillId="0" borderId="17" xfId="15" applyNumberFormat="1" applyFont="1" applyFill="1" applyBorder="1" applyAlignment="1">
      <alignment horizontal="center" vertical="center"/>
      <protection/>
    </xf>
    <xf numFmtId="179" fontId="1" fillId="0" borderId="17" xfId="15" applyNumberFormat="1" applyFont="1" applyFill="1" applyBorder="1" applyAlignment="1">
      <alignment horizontal="left" vertical="center"/>
      <protection/>
    </xf>
    <xf numFmtId="179" fontId="10" fillId="33" borderId="84" xfId="15" applyNumberFormat="1" applyFont="1" applyFill="1" applyBorder="1" applyAlignment="1">
      <alignment horizontal="center" vertical="center"/>
      <protection/>
    </xf>
    <xf numFmtId="180" fontId="1" fillId="0" borderId="27" xfId="15" applyNumberFormat="1" applyFont="1" applyFill="1" applyBorder="1" applyAlignment="1">
      <alignment horizontal="right" vertical="center"/>
      <protection/>
    </xf>
    <xf numFmtId="179" fontId="10" fillId="33" borderId="32" xfId="15" applyNumberFormat="1" applyFont="1" applyFill="1" applyBorder="1" applyAlignment="1">
      <alignment horizontal="center" vertical="center"/>
      <protection/>
    </xf>
    <xf numFmtId="180" fontId="1" fillId="0" borderId="33" xfId="15" applyNumberFormat="1" applyFont="1" applyFill="1" applyBorder="1" applyAlignment="1">
      <alignment horizontal="right" vertical="center"/>
      <protection/>
    </xf>
    <xf numFmtId="0" fontId="3" fillId="0" borderId="36" xfId="15" applyFont="1" applyBorder="1" applyAlignment="1">
      <alignment horizontal="left" vertical="center" wrapText="1"/>
      <protection/>
    </xf>
    <xf numFmtId="0" fontId="3" fillId="0" borderId="36" xfId="15" applyFont="1" applyBorder="1" applyAlignment="1">
      <alignment horizontal="left" vertical="center"/>
      <protection/>
    </xf>
    <xf numFmtId="179" fontId="4" fillId="33" borderId="51" xfId="15" applyNumberFormat="1" applyFont="1" applyFill="1" applyBorder="1" applyAlignment="1" quotePrefix="1">
      <alignment horizontal="center" vertical="center"/>
      <protection/>
    </xf>
    <xf numFmtId="179" fontId="4" fillId="33" borderId="52" xfId="15" applyNumberFormat="1" applyFont="1" applyFill="1" applyBorder="1" applyAlignment="1" quotePrefix="1">
      <alignment horizontal="center" vertical="center"/>
      <protection/>
    </xf>
    <xf numFmtId="179" fontId="4" fillId="33" borderId="25" xfId="15" applyNumberFormat="1" applyFont="1" applyFill="1" applyBorder="1" applyAlignment="1" quotePrefix="1">
      <alignment horizontal="center" vertical="center"/>
      <protection/>
    </xf>
    <xf numFmtId="179" fontId="3" fillId="33" borderId="20" xfId="15" applyNumberFormat="1" applyFont="1" applyFill="1" applyBorder="1" applyAlignment="1" quotePrefix="1">
      <alignment horizontal="center" vertical="center"/>
      <protection/>
    </xf>
    <xf numFmtId="179" fontId="4" fillId="33" borderId="20" xfId="15" applyNumberFormat="1" applyFont="1" applyFill="1" applyBorder="1" applyAlignment="1" quotePrefix="1">
      <alignment horizontal="center" vertical="center"/>
      <protection/>
    </xf>
    <xf numFmtId="179" fontId="4" fillId="33" borderId="31" xfId="15" applyNumberFormat="1" applyFont="1" applyFill="1" applyBorder="1" applyAlignment="1" quotePrefix="1">
      <alignment horizontal="center" vertical="center"/>
      <protection/>
    </xf>
    <xf numFmtId="179" fontId="1" fillId="0" borderId="25" xfId="15" applyNumberFormat="1" applyFont="1" applyFill="1" applyBorder="1" applyAlignment="1" quotePrefix="1">
      <alignment horizontal="left" vertical="center"/>
      <protection/>
    </xf>
    <xf numFmtId="179" fontId="1" fillId="33" borderId="20" xfId="15" applyNumberFormat="1" applyFont="1" applyFill="1" applyBorder="1" applyAlignment="1" quotePrefix="1">
      <alignment horizontal="center" vertical="center"/>
      <protection/>
    </xf>
    <xf numFmtId="179" fontId="1" fillId="33" borderId="20" xfId="15" applyNumberFormat="1" applyFont="1" applyFill="1" applyBorder="1" applyAlignment="1" quotePrefix="1">
      <alignment horizontal="left" vertical="center"/>
      <protection/>
    </xf>
    <xf numFmtId="179" fontId="10" fillId="0" borderId="25" xfId="15" applyNumberFormat="1" applyFont="1" applyFill="1" applyBorder="1" applyAlignment="1" quotePrefix="1">
      <alignment horizontal="center" vertical="center"/>
      <protection/>
    </xf>
    <xf numFmtId="179" fontId="10" fillId="0" borderId="17" xfId="15" applyNumberFormat="1" applyFont="1" applyFill="1" applyBorder="1" applyAlignment="1" quotePrefix="1">
      <alignment horizontal="center" vertical="center"/>
      <protection/>
    </xf>
    <xf numFmtId="179" fontId="10" fillId="33" borderId="84" xfId="15" applyNumberFormat="1" applyFont="1" applyFill="1" applyBorder="1" applyAlignment="1" quotePrefix="1">
      <alignment horizontal="center" vertical="center"/>
      <protection/>
    </xf>
    <xf numFmtId="179" fontId="10" fillId="33" borderId="32" xfId="15" applyNumberFormat="1" applyFont="1" applyFill="1" applyBorder="1" applyAlignment="1" quotePrefix="1">
      <alignment horizontal="center" vertical="center"/>
      <protection/>
    </xf>
  </cellXfs>
  <cellStyles count="5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workbookViewId="0" topLeftCell="A21">
      <selection activeCell="C36" sqref="C36"/>
    </sheetView>
  </sheetViews>
  <sheetFormatPr defaultColWidth="9.140625" defaultRowHeight="12.75"/>
  <cols>
    <col min="1" max="1" width="40.7109375" style="222" customWidth="1"/>
    <col min="2" max="2" width="4.57421875" style="222" customWidth="1"/>
    <col min="3" max="3" width="17.8515625" style="222" customWidth="1"/>
    <col min="4" max="4" width="41.421875" style="222" customWidth="1"/>
    <col min="5" max="5" width="4.8515625" style="222" customWidth="1"/>
    <col min="6" max="6" width="17.8515625" style="222" customWidth="1"/>
    <col min="7" max="8" width="9.140625" style="223" customWidth="1"/>
    <col min="9" max="16384" width="9.140625" style="222" customWidth="1"/>
  </cols>
  <sheetData>
    <row r="1" ht="14.25">
      <c r="A1" s="224"/>
    </row>
    <row r="2" spans="1:8" s="220" customFormat="1" ht="18" customHeight="1">
      <c r="A2" s="225" t="s">
        <v>0</v>
      </c>
      <c r="B2" s="225"/>
      <c r="C2" s="225"/>
      <c r="D2" s="225"/>
      <c r="E2" s="225"/>
      <c r="F2" s="225"/>
      <c r="G2" s="226"/>
      <c r="H2" s="226"/>
    </row>
    <row r="3" spans="1:6" ht="14.25" customHeight="1">
      <c r="A3" s="227"/>
      <c r="B3" s="227"/>
      <c r="C3" s="227"/>
      <c r="D3" s="227"/>
      <c r="E3" s="227"/>
      <c r="F3" s="30" t="s">
        <v>1</v>
      </c>
    </row>
    <row r="4" spans="1:6" ht="15" customHeight="1">
      <c r="A4" s="7" t="s">
        <v>2</v>
      </c>
      <c r="B4" s="227"/>
      <c r="C4" s="227"/>
      <c r="D4" s="227"/>
      <c r="E4" s="227"/>
      <c r="F4" s="30" t="s">
        <v>3</v>
      </c>
    </row>
    <row r="5" spans="1:8" s="221" customFormat="1" ht="21.75" customHeight="1">
      <c r="A5" s="252" t="s">
        <v>4</v>
      </c>
      <c r="B5" s="229"/>
      <c r="C5" s="229"/>
      <c r="D5" s="253" t="s">
        <v>5</v>
      </c>
      <c r="E5" s="229"/>
      <c r="F5" s="230"/>
      <c r="G5" s="231"/>
      <c r="H5" s="231"/>
    </row>
    <row r="6" spans="1:8" s="221" customFormat="1" ht="21.75" customHeight="1">
      <c r="A6" s="254" t="s">
        <v>6</v>
      </c>
      <c r="B6" s="255" t="s">
        <v>7</v>
      </c>
      <c r="C6" s="234" t="s">
        <v>8</v>
      </c>
      <c r="D6" s="256" t="s">
        <v>6</v>
      </c>
      <c r="E6" s="255" t="s">
        <v>7</v>
      </c>
      <c r="F6" s="235" t="s">
        <v>8</v>
      </c>
      <c r="G6" s="231"/>
      <c r="H6" s="231"/>
    </row>
    <row r="7" spans="1:8" s="221" customFormat="1" ht="21.75" customHeight="1">
      <c r="A7" s="254" t="s">
        <v>9</v>
      </c>
      <c r="B7" s="234"/>
      <c r="C7" s="256" t="s">
        <v>10</v>
      </c>
      <c r="D7" s="256" t="s">
        <v>9</v>
      </c>
      <c r="E7" s="234"/>
      <c r="F7" s="257" t="s">
        <v>11</v>
      </c>
      <c r="G7" s="231"/>
      <c r="H7" s="231"/>
    </row>
    <row r="8" spans="1:8" s="221" customFormat="1" ht="21.75" customHeight="1">
      <c r="A8" s="258" t="s">
        <v>12</v>
      </c>
      <c r="B8" s="259" t="s">
        <v>10</v>
      </c>
      <c r="C8" s="60">
        <v>282146598.01</v>
      </c>
      <c r="D8" s="260" t="s">
        <v>13</v>
      </c>
      <c r="E8" s="238" t="s">
        <v>14</v>
      </c>
      <c r="F8" s="239"/>
      <c r="G8" s="231"/>
      <c r="H8" s="231"/>
    </row>
    <row r="9" spans="1:8" s="221" customFormat="1" ht="21.75" customHeight="1">
      <c r="A9" s="240" t="s">
        <v>15</v>
      </c>
      <c r="B9" s="259" t="s">
        <v>11</v>
      </c>
      <c r="C9" s="241"/>
      <c r="D9" s="260" t="s">
        <v>16</v>
      </c>
      <c r="E9" s="238" t="s">
        <v>17</v>
      </c>
      <c r="F9" s="239"/>
      <c r="G9" s="231"/>
      <c r="H9" s="231"/>
    </row>
    <row r="10" spans="1:8" s="221" customFormat="1" ht="21.75" customHeight="1">
      <c r="A10" s="240" t="s">
        <v>18</v>
      </c>
      <c r="B10" s="259" t="s">
        <v>19</v>
      </c>
      <c r="C10" s="241"/>
      <c r="D10" s="260" t="s">
        <v>20</v>
      </c>
      <c r="E10" s="238" t="s">
        <v>21</v>
      </c>
      <c r="F10" s="239"/>
      <c r="G10" s="231"/>
      <c r="H10" s="231"/>
    </row>
    <row r="11" spans="1:8" s="221" customFormat="1" ht="21.75" customHeight="1">
      <c r="A11" s="240" t="s">
        <v>22</v>
      </c>
      <c r="B11" s="259" t="s">
        <v>23</v>
      </c>
      <c r="C11" s="241"/>
      <c r="D11" s="260" t="s">
        <v>24</v>
      </c>
      <c r="E11" s="238" t="s">
        <v>25</v>
      </c>
      <c r="F11" s="239"/>
      <c r="G11" s="231"/>
      <c r="H11" s="231"/>
    </row>
    <row r="12" spans="1:8" s="221" customFormat="1" ht="21.75" customHeight="1">
      <c r="A12" s="240" t="s">
        <v>26</v>
      </c>
      <c r="B12" s="259" t="s">
        <v>27</v>
      </c>
      <c r="C12" s="241"/>
      <c r="D12" s="260" t="s">
        <v>28</v>
      </c>
      <c r="E12" s="238" t="s">
        <v>29</v>
      </c>
      <c r="F12" s="239"/>
      <c r="G12" s="231"/>
      <c r="H12" s="231"/>
    </row>
    <row r="13" spans="1:8" s="221" customFormat="1" ht="21.75" customHeight="1">
      <c r="A13" s="240" t="s">
        <v>30</v>
      </c>
      <c r="B13" s="259" t="s">
        <v>31</v>
      </c>
      <c r="C13" s="241">
        <v>66410.22</v>
      </c>
      <c r="D13" s="260" t="s">
        <v>32</v>
      </c>
      <c r="E13" s="238" t="s">
        <v>33</v>
      </c>
      <c r="F13" s="239"/>
      <c r="G13" s="231"/>
      <c r="H13" s="231"/>
    </row>
    <row r="14" spans="1:8" s="221" customFormat="1" ht="21.75" customHeight="1">
      <c r="A14" s="240"/>
      <c r="B14" s="259" t="s">
        <v>34</v>
      </c>
      <c r="C14" s="241"/>
      <c r="D14" s="156" t="s">
        <v>35</v>
      </c>
      <c r="E14" s="238" t="s">
        <v>36</v>
      </c>
      <c r="F14" s="239">
        <v>1372425</v>
      </c>
      <c r="G14" s="231"/>
      <c r="H14" s="231"/>
    </row>
    <row r="15" spans="1:8" s="221" customFormat="1" ht="21.75" customHeight="1">
      <c r="A15" s="240"/>
      <c r="B15" s="259" t="s">
        <v>37</v>
      </c>
      <c r="C15" s="241"/>
      <c r="D15" s="156" t="s">
        <v>38</v>
      </c>
      <c r="E15" s="238" t="s">
        <v>39</v>
      </c>
      <c r="F15" s="239"/>
      <c r="G15" s="231"/>
      <c r="H15" s="231"/>
    </row>
    <row r="16" spans="1:8" s="221" customFormat="1" ht="21.75" customHeight="1">
      <c r="A16" s="240"/>
      <c r="B16" s="259" t="s">
        <v>40</v>
      </c>
      <c r="C16" s="241"/>
      <c r="D16" s="156" t="s">
        <v>41</v>
      </c>
      <c r="E16" s="238" t="s">
        <v>42</v>
      </c>
      <c r="F16" s="239">
        <v>70161.88</v>
      </c>
      <c r="G16" s="231"/>
      <c r="H16" s="231"/>
    </row>
    <row r="17" spans="1:8" s="221" customFormat="1" ht="21.75" customHeight="1">
      <c r="A17" s="240"/>
      <c r="B17" s="259" t="s">
        <v>43</v>
      </c>
      <c r="C17" s="241"/>
      <c r="D17" s="156" t="s">
        <v>44</v>
      </c>
      <c r="E17" s="238" t="s">
        <v>45</v>
      </c>
      <c r="F17" s="239"/>
      <c r="G17" s="231"/>
      <c r="H17" s="231"/>
    </row>
    <row r="18" spans="1:8" s="221" customFormat="1" ht="21.75" customHeight="1">
      <c r="A18" s="240"/>
      <c r="B18" s="259" t="s">
        <v>46</v>
      </c>
      <c r="C18" s="241"/>
      <c r="D18" s="242" t="s">
        <v>47</v>
      </c>
      <c r="E18" s="238" t="s">
        <v>48</v>
      </c>
      <c r="F18" s="60">
        <v>259104612.73</v>
      </c>
      <c r="G18" s="231"/>
      <c r="H18" s="231"/>
    </row>
    <row r="19" spans="1:8" s="221" customFormat="1" ht="21.75" customHeight="1">
      <c r="A19" s="240"/>
      <c r="B19" s="259" t="s">
        <v>49</v>
      </c>
      <c r="C19" s="241"/>
      <c r="D19" s="242" t="s">
        <v>50</v>
      </c>
      <c r="E19" s="238" t="s">
        <v>51</v>
      </c>
      <c r="F19" s="239"/>
      <c r="G19" s="231"/>
      <c r="H19" s="231"/>
    </row>
    <row r="20" spans="1:8" s="221" customFormat="1" ht="21.75" customHeight="1">
      <c r="A20" s="240"/>
      <c r="B20" s="259" t="s">
        <v>52</v>
      </c>
      <c r="C20" s="241"/>
      <c r="D20" s="242" t="s">
        <v>53</v>
      </c>
      <c r="E20" s="238" t="s">
        <v>54</v>
      </c>
      <c r="F20" s="239"/>
      <c r="G20" s="231"/>
      <c r="H20" s="231"/>
    </row>
    <row r="21" spans="1:8" s="221" customFormat="1" ht="21.75" customHeight="1">
      <c r="A21" s="240"/>
      <c r="B21" s="259" t="s">
        <v>55</v>
      </c>
      <c r="C21" s="241"/>
      <c r="D21" s="242" t="s">
        <v>56</v>
      </c>
      <c r="E21" s="238" t="s">
        <v>57</v>
      </c>
      <c r="F21" s="239"/>
      <c r="G21" s="231"/>
      <c r="H21" s="231"/>
    </row>
    <row r="22" spans="1:8" s="221" customFormat="1" ht="21.75" customHeight="1">
      <c r="A22" s="240"/>
      <c r="B22" s="259" t="s">
        <v>58</v>
      </c>
      <c r="C22" s="241"/>
      <c r="D22" s="242" t="s">
        <v>59</v>
      </c>
      <c r="E22" s="238" t="s">
        <v>60</v>
      </c>
      <c r="F22" s="239"/>
      <c r="G22" s="231"/>
      <c r="H22" s="231"/>
    </row>
    <row r="23" spans="1:8" s="221" customFormat="1" ht="21.75" customHeight="1">
      <c r="A23" s="240"/>
      <c r="B23" s="259" t="s">
        <v>61</v>
      </c>
      <c r="C23" s="241"/>
      <c r="D23" s="242" t="s">
        <v>62</v>
      </c>
      <c r="E23" s="238" t="s">
        <v>63</v>
      </c>
      <c r="F23" s="239"/>
      <c r="G23" s="231"/>
      <c r="H23" s="231"/>
    </row>
    <row r="24" spans="1:8" s="221" customFormat="1" ht="21.75" customHeight="1">
      <c r="A24" s="240"/>
      <c r="B24" s="259" t="s">
        <v>64</v>
      </c>
      <c r="C24" s="241"/>
      <c r="D24" s="242" t="s">
        <v>65</v>
      </c>
      <c r="E24" s="238" t="s">
        <v>66</v>
      </c>
      <c r="F24" s="239"/>
      <c r="G24" s="231"/>
      <c r="H24" s="231"/>
    </row>
    <row r="25" spans="1:8" s="221" customFormat="1" ht="21.75" customHeight="1">
      <c r="A25" s="240"/>
      <c r="B25" s="259" t="s">
        <v>67</v>
      </c>
      <c r="C25" s="241"/>
      <c r="D25" s="242" t="s">
        <v>68</v>
      </c>
      <c r="E25" s="238" t="s">
        <v>69</v>
      </c>
      <c r="F25" s="239"/>
      <c r="G25" s="231"/>
      <c r="H25" s="231"/>
    </row>
    <row r="26" spans="1:8" s="221" customFormat="1" ht="21.75" customHeight="1">
      <c r="A26" s="240"/>
      <c r="B26" s="259" t="s">
        <v>70</v>
      </c>
      <c r="C26" s="241"/>
      <c r="D26" s="242" t="s">
        <v>71</v>
      </c>
      <c r="E26" s="238" t="s">
        <v>72</v>
      </c>
      <c r="F26" s="60">
        <v>115323.62</v>
      </c>
      <c r="G26" s="231"/>
      <c r="H26" s="231"/>
    </row>
    <row r="27" spans="1:8" s="221" customFormat="1" ht="21.75" customHeight="1">
      <c r="A27" s="240"/>
      <c r="B27" s="259" t="s">
        <v>73</v>
      </c>
      <c r="C27" s="241"/>
      <c r="D27" s="242" t="s">
        <v>74</v>
      </c>
      <c r="E27" s="238" t="s">
        <v>75</v>
      </c>
      <c r="F27" s="239"/>
      <c r="G27" s="231"/>
      <c r="H27" s="231"/>
    </row>
    <row r="28" spans="1:8" s="221" customFormat="1" ht="21.75" customHeight="1">
      <c r="A28" s="240"/>
      <c r="B28" s="259" t="s">
        <v>76</v>
      </c>
      <c r="C28" s="241"/>
      <c r="D28" s="242" t="s">
        <v>77</v>
      </c>
      <c r="E28" s="238" t="s">
        <v>78</v>
      </c>
      <c r="F28" s="60">
        <v>17912438.52</v>
      </c>
      <c r="G28" s="231"/>
      <c r="H28" s="231"/>
    </row>
    <row r="29" spans="1:8" s="221" customFormat="1" ht="21.75" customHeight="1">
      <c r="A29" s="240"/>
      <c r="B29" s="259" t="s">
        <v>79</v>
      </c>
      <c r="C29" s="241"/>
      <c r="D29" s="242" t="s">
        <v>80</v>
      </c>
      <c r="E29" s="238" t="s">
        <v>81</v>
      </c>
      <c r="F29" s="239"/>
      <c r="G29" s="231"/>
      <c r="H29" s="231"/>
    </row>
    <row r="30" spans="1:8" s="221" customFormat="1" ht="21.75" customHeight="1">
      <c r="A30" s="240"/>
      <c r="B30" s="259" t="s">
        <v>82</v>
      </c>
      <c r="C30" s="241"/>
      <c r="D30" s="242" t="s">
        <v>83</v>
      </c>
      <c r="E30" s="238" t="s">
        <v>84</v>
      </c>
      <c r="F30" s="239"/>
      <c r="G30" s="231"/>
      <c r="H30" s="231"/>
    </row>
    <row r="31" spans="1:8" s="221" customFormat="1" ht="21.75" customHeight="1">
      <c r="A31" s="261" t="s">
        <v>85</v>
      </c>
      <c r="B31" s="259" t="s">
        <v>86</v>
      </c>
      <c r="C31" s="241">
        <f>SUM(C8:C13)</f>
        <v>282213008.23</v>
      </c>
      <c r="D31" s="262" t="s">
        <v>87</v>
      </c>
      <c r="E31" s="238" t="s">
        <v>88</v>
      </c>
      <c r="F31" s="239">
        <f>SUM(F8:F30)</f>
        <v>278574961.75</v>
      </c>
      <c r="G31" s="231"/>
      <c r="H31" s="231"/>
    </row>
    <row r="32" spans="1:8" s="221" customFormat="1" ht="21.75" customHeight="1">
      <c r="A32" s="236" t="s">
        <v>89</v>
      </c>
      <c r="B32" s="259" t="s">
        <v>90</v>
      </c>
      <c r="C32" s="241"/>
      <c r="D32" s="245" t="s">
        <v>91</v>
      </c>
      <c r="E32" s="238" t="s">
        <v>92</v>
      </c>
      <c r="F32" s="239">
        <v>2713.04</v>
      </c>
      <c r="G32" s="231"/>
      <c r="H32" s="231"/>
    </row>
    <row r="33" spans="1:8" s="221" customFormat="1" ht="21.75" customHeight="1">
      <c r="A33" s="236" t="s">
        <v>93</v>
      </c>
      <c r="B33" s="259" t="s">
        <v>94</v>
      </c>
      <c r="C33" s="60">
        <v>2518711.17</v>
      </c>
      <c r="D33" s="245" t="s">
        <v>95</v>
      </c>
      <c r="E33" s="238" t="s">
        <v>96</v>
      </c>
      <c r="F33" s="166">
        <v>6154044.61</v>
      </c>
      <c r="G33" s="231"/>
      <c r="H33" s="231"/>
    </row>
    <row r="34" spans="1:6" ht="21.75" customHeight="1">
      <c r="A34" s="263" t="s">
        <v>97</v>
      </c>
      <c r="B34" s="259" t="s">
        <v>98</v>
      </c>
      <c r="C34" s="247">
        <f>C31+C33</f>
        <v>284731719.40000004</v>
      </c>
      <c r="D34" s="264" t="s">
        <v>97</v>
      </c>
      <c r="E34" s="238" t="s">
        <v>99</v>
      </c>
      <c r="F34" s="249">
        <f>F31+F32+F33</f>
        <v>284731719.40000004</v>
      </c>
    </row>
    <row r="35" spans="1:6" ht="29.25" customHeight="1">
      <c r="A35" s="250" t="s">
        <v>100</v>
      </c>
      <c r="B35" s="251"/>
      <c r="C35" s="251"/>
      <c r="D35" s="251"/>
      <c r="E35" s="251"/>
      <c r="F35" s="251"/>
    </row>
  </sheetData>
  <sheetProtection/>
  <mergeCells count="4">
    <mergeCell ref="A2:F2"/>
    <mergeCell ref="A5:C5"/>
    <mergeCell ref="D5:F5"/>
    <mergeCell ref="A35:F35"/>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67"/>
  <sheetViews>
    <sheetView workbookViewId="0" topLeftCell="A3">
      <selection activeCell="F9" sqref="F9"/>
    </sheetView>
  </sheetViews>
  <sheetFormatPr defaultColWidth="9.140625" defaultRowHeight="12.75"/>
  <cols>
    <col min="1" max="3" width="3.140625" style="0" customWidth="1"/>
    <col min="4" max="4" width="30.57421875" style="0" customWidth="1"/>
    <col min="5" max="5" width="17.140625" style="0" customWidth="1"/>
    <col min="6" max="6" width="14.8515625" style="0" customWidth="1"/>
    <col min="7" max="7" width="10.28125" style="0" customWidth="1"/>
    <col min="8" max="8" width="16.57421875" style="0" customWidth="1"/>
    <col min="9" max="9" width="9.28125" style="0" customWidth="1"/>
    <col min="10" max="10" width="9.421875" style="0" customWidth="1"/>
    <col min="11" max="11" width="14.28125" style="0" customWidth="1"/>
    <col min="12" max="12" width="9.7109375" style="0" customWidth="1"/>
  </cols>
  <sheetData>
    <row r="1" spans="1:11" ht="30.75" customHeight="1">
      <c r="A1" s="175" t="s">
        <v>101</v>
      </c>
      <c r="B1" s="175"/>
      <c r="C1" s="175"/>
      <c r="D1" s="175"/>
      <c r="E1" s="175"/>
      <c r="F1" s="175"/>
      <c r="G1" s="175"/>
      <c r="H1" s="175"/>
      <c r="I1" s="175"/>
      <c r="J1" s="175"/>
      <c r="K1" s="175"/>
    </row>
    <row r="2" ht="14.25">
      <c r="K2" s="199" t="s">
        <v>102</v>
      </c>
    </row>
    <row r="3" spans="1:11" ht="15">
      <c r="A3" s="7" t="s">
        <v>2</v>
      </c>
      <c r="G3" s="177"/>
      <c r="K3" s="199" t="s">
        <v>103</v>
      </c>
    </row>
    <row r="4" spans="1:11" s="37" customFormat="1" ht="15" customHeight="1">
      <c r="A4" s="204" t="s">
        <v>104</v>
      </c>
      <c r="B4" s="205" t="s">
        <v>105</v>
      </c>
      <c r="C4" s="205" t="s">
        <v>105</v>
      </c>
      <c r="D4" s="205" t="s">
        <v>105</v>
      </c>
      <c r="E4" s="42" t="s">
        <v>85</v>
      </c>
      <c r="F4" s="42" t="s">
        <v>106</v>
      </c>
      <c r="G4" s="42" t="s">
        <v>107</v>
      </c>
      <c r="H4" s="42" t="s">
        <v>108</v>
      </c>
      <c r="I4" s="42" t="s">
        <v>109</v>
      </c>
      <c r="J4" s="42" t="s">
        <v>110</v>
      </c>
      <c r="K4" s="212" t="s">
        <v>111</v>
      </c>
    </row>
    <row r="5" spans="1:11" s="37" customFormat="1" ht="15" customHeight="1">
      <c r="A5" s="206" t="s">
        <v>112</v>
      </c>
      <c r="B5" s="47" t="s">
        <v>105</v>
      </c>
      <c r="C5" s="47" t="s">
        <v>105</v>
      </c>
      <c r="D5" s="53" t="s">
        <v>113</v>
      </c>
      <c r="E5" s="47" t="s">
        <v>105</v>
      </c>
      <c r="F5" s="47" t="s">
        <v>105</v>
      </c>
      <c r="G5" s="47" t="s">
        <v>105</v>
      </c>
      <c r="H5" s="47" t="s">
        <v>105</v>
      </c>
      <c r="I5" s="47" t="s">
        <v>105</v>
      </c>
      <c r="J5" s="47" t="s">
        <v>105</v>
      </c>
      <c r="K5" s="213" t="s">
        <v>114</v>
      </c>
    </row>
    <row r="6" spans="1:11" s="37" customFormat="1" ht="15" customHeight="1">
      <c r="A6" s="206" t="s">
        <v>105</v>
      </c>
      <c r="B6" s="47" t="s">
        <v>105</v>
      </c>
      <c r="C6" s="47" t="s">
        <v>105</v>
      </c>
      <c r="D6" s="53" t="s">
        <v>105</v>
      </c>
      <c r="E6" s="47" t="s">
        <v>105</v>
      </c>
      <c r="F6" s="47" t="s">
        <v>105</v>
      </c>
      <c r="G6" s="47" t="s">
        <v>105</v>
      </c>
      <c r="H6" s="47" t="s">
        <v>105</v>
      </c>
      <c r="I6" s="47" t="s">
        <v>105</v>
      </c>
      <c r="J6" s="47" t="s">
        <v>105</v>
      </c>
      <c r="K6" s="213" t="s">
        <v>105</v>
      </c>
    </row>
    <row r="7" spans="1:11" s="37" customFormat="1" ht="15" customHeight="1">
      <c r="A7" s="206" t="s">
        <v>105</v>
      </c>
      <c r="B7" s="47" t="s">
        <v>105</v>
      </c>
      <c r="C7" s="47" t="s">
        <v>105</v>
      </c>
      <c r="D7" s="53" t="s">
        <v>105</v>
      </c>
      <c r="E7" s="47" t="s">
        <v>105</v>
      </c>
      <c r="F7" s="47" t="s">
        <v>105</v>
      </c>
      <c r="G7" s="47" t="s">
        <v>105</v>
      </c>
      <c r="H7" s="47" t="s">
        <v>105</v>
      </c>
      <c r="I7" s="47" t="s">
        <v>105</v>
      </c>
      <c r="J7" s="47" t="s">
        <v>105</v>
      </c>
      <c r="K7" s="213" t="s">
        <v>105</v>
      </c>
    </row>
    <row r="8" spans="1:11" s="37" customFormat="1" ht="15" customHeight="1">
      <c r="A8" s="207" t="s">
        <v>115</v>
      </c>
      <c r="B8" s="208"/>
      <c r="C8" s="208"/>
      <c r="D8" s="209"/>
      <c r="E8" s="47" t="s">
        <v>10</v>
      </c>
      <c r="F8" s="47" t="s">
        <v>11</v>
      </c>
      <c r="G8" s="47" t="s">
        <v>19</v>
      </c>
      <c r="H8" s="47" t="s">
        <v>23</v>
      </c>
      <c r="I8" s="47" t="s">
        <v>27</v>
      </c>
      <c r="J8" s="47" t="s">
        <v>31</v>
      </c>
      <c r="K8" s="213" t="s">
        <v>34</v>
      </c>
    </row>
    <row r="9" spans="1:11" s="37" customFormat="1" ht="15" customHeight="1">
      <c r="A9" s="207" t="s">
        <v>97</v>
      </c>
      <c r="B9" s="208"/>
      <c r="C9" s="208"/>
      <c r="D9" s="209" t="s">
        <v>97</v>
      </c>
      <c r="E9" s="60">
        <f>F9+K9</f>
        <v>282213008.23</v>
      </c>
      <c r="F9" s="60">
        <f>F10+F13+F17+F28+F32</f>
        <v>282146598.01</v>
      </c>
      <c r="G9" s="210"/>
      <c r="H9" s="210"/>
      <c r="I9" s="210"/>
      <c r="J9" s="210"/>
      <c r="K9" s="214">
        <v>66410.22</v>
      </c>
    </row>
    <row r="10" spans="1:11" ht="15" customHeight="1">
      <c r="A10" s="57" t="s">
        <v>116</v>
      </c>
      <c r="B10" s="58"/>
      <c r="C10" s="58" t="s">
        <v>105</v>
      </c>
      <c r="D10" s="58" t="s">
        <v>117</v>
      </c>
      <c r="E10" s="60">
        <v>1500000</v>
      </c>
      <c r="F10" s="60">
        <v>1500000</v>
      </c>
      <c r="G10" s="211"/>
      <c r="H10" s="211"/>
      <c r="I10" s="211"/>
      <c r="J10" s="211"/>
      <c r="K10" s="215"/>
    </row>
    <row r="11" spans="1:11" ht="15" customHeight="1">
      <c r="A11" s="57" t="s">
        <v>118</v>
      </c>
      <c r="B11" s="58"/>
      <c r="C11" s="58" t="s">
        <v>105</v>
      </c>
      <c r="D11" s="58" t="s">
        <v>119</v>
      </c>
      <c r="E11" s="60">
        <v>1500000</v>
      </c>
      <c r="F11" s="60">
        <v>1500000</v>
      </c>
      <c r="G11" s="211"/>
      <c r="H11" s="211"/>
      <c r="I11" s="211"/>
      <c r="J11" s="211"/>
      <c r="K11" s="215"/>
    </row>
    <row r="12" spans="1:11" ht="15" customHeight="1">
      <c r="A12" s="57" t="s">
        <v>120</v>
      </c>
      <c r="B12" s="58"/>
      <c r="C12" s="58" t="s">
        <v>105</v>
      </c>
      <c r="D12" s="58" t="s">
        <v>121</v>
      </c>
      <c r="E12" s="60">
        <v>1500000</v>
      </c>
      <c r="F12" s="60">
        <v>1500000</v>
      </c>
      <c r="G12" s="211"/>
      <c r="H12" s="211"/>
      <c r="I12" s="211"/>
      <c r="J12" s="211"/>
      <c r="K12" s="215"/>
    </row>
    <row r="13" spans="1:11" ht="15" customHeight="1">
      <c r="A13" s="57" t="s">
        <v>122</v>
      </c>
      <c r="B13" s="58"/>
      <c r="C13" s="58" t="s">
        <v>105</v>
      </c>
      <c r="D13" s="58" t="s">
        <v>123</v>
      </c>
      <c r="E13" s="60">
        <v>70161.88</v>
      </c>
      <c r="F13" s="60">
        <v>70161.88</v>
      </c>
      <c r="G13" s="211"/>
      <c r="H13" s="211"/>
      <c r="I13" s="211"/>
      <c r="J13" s="211"/>
      <c r="K13" s="215"/>
    </row>
    <row r="14" spans="1:11" ht="15" customHeight="1">
      <c r="A14" s="57" t="s">
        <v>124</v>
      </c>
      <c r="B14" s="58"/>
      <c r="C14" s="58" t="s">
        <v>105</v>
      </c>
      <c r="D14" s="58" t="s">
        <v>125</v>
      </c>
      <c r="E14" s="60">
        <v>70161.88</v>
      </c>
      <c r="F14" s="60">
        <v>70161.88</v>
      </c>
      <c r="G14" s="211"/>
      <c r="H14" s="211"/>
      <c r="I14" s="211"/>
      <c r="J14" s="211"/>
      <c r="K14" s="215"/>
    </row>
    <row r="15" spans="1:11" ht="15" customHeight="1">
      <c r="A15" s="57" t="s">
        <v>126</v>
      </c>
      <c r="B15" s="58"/>
      <c r="C15" s="58" t="s">
        <v>105</v>
      </c>
      <c r="D15" s="58" t="s">
        <v>127</v>
      </c>
      <c r="E15" s="60">
        <v>34847.6</v>
      </c>
      <c r="F15" s="60">
        <v>34847.6</v>
      </c>
      <c r="G15" s="211"/>
      <c r="H15" s="211"/>
      <c r="I15" s="211"/>
      <c r="J15" s="211"/>
      <c r="K15" s="215"/>
    </row>
    <row r="16" spans="1:11" ht="15" customHeight="1">
      <c r="A16" s="57" t="s">
        <v>128</v>
      </c>
      <c r="B16" s="58"/>
      <c r="C16" s="58" t="s">
        <v>105</v>
      </c>
      <c r="D16" s="58" t="s">
        <v>129</v>
      </c>
      <c r="E16" s="60">
        <v>35314.28</v>
      </c>
      <c r="F16" s="60">
        <v>35314.28</v>
      </c>
      <c r="G16" s="211"/>
      <c r="H16" s="211"/>
      <c r="I16" s="211"/>
      <c r="J16" s="211"/>
      <c r="K16" s="215"/>
    </row>
    <row r="17" spans="1:11" ht="15" customHeight="1">
      <c r="A17" s="57" t="s">
        <v>130</v>
      </c>
      <c r="B17" s="58"/>
      <c r="C17" s="58" t="s">
        <v>105</v>
      </c>
      <c r="D17" s="58" t="s">
        <v>131</v>
      </c>
      <c r="E17" s="60">
        <v>262461112.51</v>
      </c>
      <c r="F17" s="60">
        <v>262461112.51</v>
      </c>
      <c r="G17" s="211"/>
      <c r="H17" s="211"/>
      <c r="I17" s="211"/>
      <c r="J17" s="211"/>
      <c r="K17" s="166">
        <v>66410.22</v>
      </c>
    </row>
    <row r="18" spans="1:11" ht="15" customHeight="1">
      <c r="A18" s="57" t="s">
        <v>132</v>
      </c>
      <c r="B18" s="58"/>
      <c r="C18" s="58" t="s">
        <v>105</v>
      </c>
      <c r="D18" s="58" t="s">
        <v>133</v>
      </c>
      <c r="E18" s="60">
        <v>4424112.51</v>
      </c>
      <c r="F18" s="60">
        <v>4424112.51</v>
      </c>
      <c r="G18" s="211"/>
      <c r="H18" s="211"/>
      <c r="I18" s="211"/>
      <c r="J18" s="211"/>
      <c r="K18" s="166">
        <v>66410.22</v>
      </c>
    </row>
    <row r="19" spans="1:11" ht="15" customHeight="1">
      <c r="A19" s="57" t="s">
        <v>134</v>
      </c>
      <c r="B19" s="58"/>
      <c r="C19" s="58" t="s">
        <v>105</v>
      </c>
      <c r="D19" s="58" t="s">
        <v>135</v>
      </c>
      <c r="E19" s="60">
        <v>4424112.51</v>
      </c>
      <c r="F19" s="60">
        <v>4424112.51</v>
      </c>
      <c r="G19" s="211"/>
      <c r="H19" s="211"/>
      <c r="I19" s="211"/>
      <c r="J19" s="211"/>
      <c r="K19" s="166">
        <v>66410.22</v>
      </c>
    </row>
    <row r="20" spans="1:11" ht="15" customHeight="1">
      <c r="A20" s="57" t="s">
        <v>136</v>
      </c>
      <c r="B20" s="58"/>
      <c r="C20" s="58" t="s">
        <v>105</v>
      </c>
      <c r="D20" s="58" t="s">
        <v>137</v>
      </c>
      <c r="E20" s="60">
        <v>58000000</v>
      </c>
      <c r="F20" s="60">
        <v>58000000</v>
      </c>
      <c r="G20" s="211"/>
      <c r="H20" s="211"/>
      <c r="I20" s="211"/>
      <c r="J20" s="211"/>
      <c r="K20" s="215"/>
    </row>
    <row r="21" spans="1:11" ht="15" customHeight="1">
      <c r="A21" s="57" t="s">
        <v>138</v>
      </c>
      <c r="B21" s="58"/>
      <c r="C21" s="58" t="s">
        <v>105</v>
      </c>
      <c r="D21" s="58" t="s">
        <v>139</v>
      </c>
      <c r="E21" s="60">
        <v>58000000</v>
      </c>
      <c r="F21" s="60">
        <v>58000000</v>
      </c>
      <c r="G21" s="211"/>
      <c r="H21" s="211"/>
      <c r="I21" s="211"/>
      <c r="J21" s="211"/>
      <c r="K21" s="215"/>
    </row>
    <row r="22" spans="1:11" ht="15" customHeight="1">
      <c r="A22" s="57" t="s">
        <v>140</v>
      </c>
      <c r="B22" s="58"/>
      <c r="C22" s="58" t="s">
        <v>105</v>
      </c>
      <c r="D22" s="58" t="s">
        <v>141</v>
      </c>
      <c r="E22" s="60">
        <v>180000000</v>
      </c>
      <c r="F22" s="60">
        <v>180000000</v>
      </c>
      <c r="G22" s="211"/>
      <c r="H22" s="211"/>
      <c r="I22" s="211"/>
      <c r="J22" s="211"/>
      <c r="K22" s="215"/>
    </row>
    <row r="23" spans="1:11" ht="15" customHeight="1">
      <c r="A23" s="57" t="s">
        <v>142</v>
      </c>
      <c r="B23" s="58"/>
      <c r="C23" s="58" t="s">
        <v>105</v>
      </c>
      <c r="D23" s="58" t="s">
        <v>143</v>
      </c>
      <c r="E23" s="120">
        <v>180000000</v>
      </c>
      <c r="F23" s="60">
        <v>180000000</v>
      </c>
      <c r="G23" s="211"/>
      <c r="H23" s="211"/>
      <c r="I23" s="211"/>
      <c r="J23" s="211"/>
      <c r="K23" s="215"/>
    </row>
    <row r="24" spans="1:11" ht="15" customHeight="1">
      <c r="A24" s="57" t="s">
        <v>144</v>
      </c>
      <c r="B24" s="58"/>
      <c r="C24" s="58" t="s">
        <v>105</v>
      </c>
      <c r="D24" s="58" t="s">
        <v>145</v>
      </c>
      <c r="E24" s="60">
        <v>20000000</v>
      </c>
      <c r="F24" s="60">
        <v>20000000</v>
      </c>
      <c r="G24" s="211"/>
      <c r="H24" s="211"/>
      <c r="I24" s="211"/>
      <c r="J24" s="211"/>
      <c r="K24" s="215"/>
    </row>
    <row r="25" spans="1:11" ht="15" customHeight="1">
      <c r="A25" s="57" t="s">
        <v>146</v>
      </c>
      <c r="B25" s="58"/>
      <c r="C25" s="58" t="s">
        <v>105</v>
      </c>
      <c r="D25" s="58" t="s">
        <v>147</v>
      </c>
      <c r="E25" s="60">
        <v>20000000</v>
      </c>
      <c r="F25" s="60">
        <v>20000000</v>
      </c>
      <c r="G25" s="211"/>
      <c r="H25" s="211"/>
      <c r="I25" s="211"/>
      <c r="J25" s="211"/>
      <c r="K25" s="215"/>
    </row>
    <row r="26" spans="1:11" ht="15" customHeight="1">
      <c r="A26" s="57" t="s">
        <v>148</v>
      </c>
      <c r="B26" s="58"/>
      <c r="C26" s="58" t="s">
        <v>105</v>
      </c>
      <c r="D26" s="58" t="s">
        <v>149</v>
      </c>
      <c r="E26" s="60">
        <v>37000</v>
      </c>
      <c r="F26" s="60">
        <v>37000</v>
      </c>
      <c r="G26" s="211"/>
      <c r="H26" s="211"/>
      <c r="I26" s="211"/>
      <c r="J26" s="211"/>
      <c r="K26" s="215"/>
    </row>
    <row r="27" spans="1:11" ht="15" customHeight="1">
      <c r="A27" s="57" t="s">
        <v>150</v>
      </c>
      <c r="B27" s="58"/>
      <c r="C27" s="58" t="s">
        <v>105</v>
      </c>
      <c r="D27" s="58" t="s">
        <v>151</v>
      </c>
      <c r="E27" s="60">
        <v>37000</v>
      </c>
      <c r="F27" s="60">
        <v>37000</v>
      </c>
      <c r="G27" s="211"/>
      <c r="H27" s="211"/>
      <c r="I27" s="211"/>
      <c r="J27" s="211"/>
      <c r="K27" s="215"/>
    </row>
    <row r="28" spans="1:11" ht="15" customHeight="1">
      <c r="A28" s="57" t="s">
        <v>152</v>
      </c>
      <c r="B28" s="58"/>
      <c r="C28" s="58" t="s">
        <v>105</v>
      </c>
      <c r="D28" s="58" t="s">
        <v>153</v>
      </c>
      <c r="E28" s="60">
        <v>115323.62</v>
      </c>
      <c r="F28" s="60">
        <v>115323.62</v>
      </c>
      <c r="G28" s="211"/>
      <c r="H28" s="211"/>
      <c r="I28" s="211"/>
      <c r="J28" s="211"/>
      <c r="K28" s="215"/>
    </row>
    <row r="29" spans="1:11" ht="15" customHeight="1">
      <c r="A29" s="57" t="s">
        <v>154</v>
      </c>
      <c r="B29" s="58"/>
      <c r="C29" s="58" t="s">
        <v>105</v>
      </c>
      <c r="D29" s="58" t="s">
        <v>155</v>
      </c>
      <c r="E29" s="60">
        <v>115323.62</v>
      </c>
      <c r="F29" s="60">
        <v>115323.62</v>
      </c>
      <c r="G29" s="211"/>
      <c r="H29" s="211"/>
      <c r="I29" s="211"/>
      <c r="J29" s="211"/>
      <c r="K29" s="215"/>
    </row>
    <row r="30" spans="1:11" ht="15" customHeight="1">
      <c r="A30" s="57" t="s">
        <v>156</v>
      </c>
      <c r="B30" s="58"/>
      <c r="C30" s="58" t="s">
        <v>105</v>
      </c>
      <c r="D30" s="58" t="s">
        <v>157</v>
      </c>
      <c r="E30" s="60">
        <v>107715.5</v>
      </c>
      <c r="F30" s="60">
        <v>107715.5</v>
      </c>
      <c r="G30" s="211"/>
      <c r="H30" s="211"/>
      <c r="I30" s="211"/>
      <c r="J30" s="211"/>
      <c r="K30" s="215"/>
    </row>
    <row r="31" spans="1:11" ht="15" customHeight="1">
      <c r="A31" s="57" t="s">
        <v>158</v>
      </c>
      <c r="B31" s="58"/>
      <c r="C31" s="58" t="s">
        <v>105</v>
      </c>
      <c r="D31" s="58" t="s">
        <v>159</v>
      </c>
      <c r="E31" s="60">
        <v>7608.12</v>
      </c>
      <c r="F31" s="60">
        <v>7608.12</v>
      </c>
      <c r="G31" s="211"/>
      <c r="H31" s="211"/>
      <c r="I31" s="211"/>
      <c r="J31" s="211"/>
      <c r="K31" s="215"/>
    </row>
    <row r="32" spans="1:11" ht="15" customHeight="1">
      <c r="A32" s="57" t="s">
        <v>160</v>
      </c>
      <c r="B32" s="58"/>
      <c r="C32" s="58" t="s">
        <v>105</v>
      </c>
      <c r="D32" s="58" t="s">
        <v>161</v>
      </c>
      <c r="E32" s="60">
        <v>18000000</v>
      </c>
      <c r="F32" s="60">
        <v>18000000</v>
      </c>
      <c r="G32" s="211"/>
      <c r="H32" s="211"/>
      <c r="I32" s="211"/>
      <c r="J32" s="211"/>
      <c r="K32" s="215"/>
    </row>
    <row r="33" spans="1:11" ht="15" customHeight="1">
      <c r="A33" s="57" t="s">
        <v>162</v>
      </c>
      <c r="B33" s="58"/>
      <c r="C33" s="58" t="s">
        <v>105</v>
      </c>
      <c r="D33" s="58" t="s">
        <v>161</v>
      </c>
      <c r="E33" s="60">
        <v>18000000</v>
      </c>
      <c r="F33" s="60">
        <v>18000000</v>
      </c>
      <c r="G33" s="211"/>
      <c r="H33" s="211"/>
      <c r="I33" s="211"/>
      <c r="J33" s="211"/>
      <c r="K33" s="215"/>
    </row>
    <row r="34" spans="1:11" ht="15" customHeight="1">
      <c r="A34" s="124" t="s">
        <v>163</v>
      </c>
      <c r="B34" s="125"/>
      <c r="C34" s="125" t="s">
        <v>105</v>
      </c>
      <c r="D34" s="125" t="s">
        <v>164</v>
      </c>
      <c r="E34" s="60">
        <v>18000000</v>
      </c>
      <c r="F34" s="126">
        <v>18000000</v>
      </c>
      <c r="G34" s="211"/>
      <c r="H34" s="211"/>
      <c r="I34" s="211"/>
      <c r="J34" s="211"/>
      <c r="K34" s="215"/>
    </row>
    <row r="35" spans="1:11" ht="15" customHeight="1">
      <c r="A35" s="57" t="s">
        <v>160</v>
      </c>
      <c r="B35" s="58"/>
      <c r="C35" s="58" t="s">
        <v>105</v>
      </c>
      <c r="D35" s="58" t="s">
        <v>161</v>
      </c>
      <c r="E35" s="60">
        <v>18000000</v>
      </c>
      <c r="F35" s="60">
        <v>18000000</v>
      </c>
      <c r="G35" s="211"/>
      <c r="H35" s="211"/>
      <c r="I35" s="211"/>
      <c r="J35" s="211"/>
      <c r="K35" s="215"/>
    </row>
    <row r="36" spans="1:11" ht="15" customHeight="1">
      <c r="A36" s="57" t="s">
        <v>162</v>
      </c>
      <c r="B36" s="58"/>
      <c r="C36" s="58" t="s">
        <v>105</v>
      </c>
      <c r="D36" s="58" t="s">
        <v>161</v>
      </c>
      <c r="E36" s="60">
        <v>18000000</v>
      </c>
      <c r="F36" s="60">
        <v>18000000</v>
      </c>
      <c r="G36" s="211"/>
      <c r="H36" s="211"/>
      <c r="I36" s="211"/>
      <c r="J36" s="211"/>
      <c r="K36" s="215"/>
    </row>
    <row r="37" spans="1:11" ht="15" customHeight="1">
      <c r="A37" s="124" t="s">
        <v>163</v>
      </c>
      <c r="B37" s="125"/>
      <c r="C37" s="125" t="s">
        <v>105</v>
      </c>
      <c r="D37" s="125" t="s">
        <v>164</v>
      </c>
      <c r="E37" s="126">
        <v>18000000</v>
      </c>
      <c r="F37" s="126">
        <v>18000000</v>
      </c>
      <c r="G37" s="211"/>
      <c r="H37" s="211"/>
      <c r="I37" s="211"/>
      <c r="J37" s="211"/>
      <c r="K37" s="215"/>
    </row>
    <row r="38" spans="1:11" ht="15" customHeight="1">
      <c r="A38" s="129"/>
      <c r="B38" s="58"/>
      <c r="C38" s="58"/>
      <c r="D38" s="58"/>
      <c r="E38" s="211"/>
      <c r="F38" s="211"/>
      <c r="G38" s="211"/>
      <c r="H38" s="211"/>
      <c r="I38" s="211"/>
      <c r="J38" s="211"/>
      <c r="K38" s="215"/>
    </row>
    <row r="39" spans="1:11" ht="15" customHeight="1">
      <c r="A39" s="129"/>
      <c r="B39" s="58"/>
      <c r="C39" s="58"/>
      <c r="D39" s="58"/>
      <c r="E39" s="211"/>
      <c r="F39" s="211"/>
      <c r="G39" s="211"/>
      <c r="H39" s="211"/>
      <c r="I39" s="211"/>
      <c r="J39" s="211"/>
      <c r="K39" s="215"/>
    </row>
    <row r="40" spans="1:11" ht="15" customHeight="1">
      <c r="A40" s="129"/>
      <c r="B40" s="58"/>
      <c r="C40" s="58"/>
      <c r="D40" s="58"/>
      <c r="E40" s="211"/>
      <c r="F40" s="211"/>
      <c r="G40" s="211"/>
      <c r="H40" s="211"/>
      <c r="I40" s="211"/>
      <c r="J40" s="211"/>
      <c r="K40" s="215"/>
    </row>
    <row r="41" spans="1:11" ht="15" customHeight="1">
      <c r="A41" s="129"/>
      <c r="B41" s="58"/>
      <c r="C41" s="58"/>
      <c r="D41" s="58"/>
      <c r="E41" s="211"/>
      <c r="F41" s="211"/>
      <c r="G41" s="211"/>
      <c r="H41" s="211"/>
      <c r="I41" s="211"/>
      <c r="J41" s="211"/>
      <c r="K41" s="215"/>
    </row>
    <row r="42" spans="1:11" ht="15" customHeight="1">
      <c r="A42" s="129"/>
      <c r="B42" s="58"/>
      <c r="C42" s="58"/>
      <c r="D42" s="58"/>
      <c r="E42" s="211"/>
      <c r="F42" s="211"/>
      <c r="G42" s="211"/>
      <c r="H42" s="211"/>
      <c r="I42" s="211"/>
      <c r="J42" s="211"/>
      <c r="K42" s="215"/>
    </row>
    <row r="43" spans="1:11" ht="15" customHeight="1">
      <c r="A43" s="129"/>
      <c r="B43" s="58"/>
      <c r="C43" s="58"/>
      <c r="D43" s="58"/>
      <c r="E43" s="211"/>
      <c r="F43" s="211"/>
      <c r="G43" s="211"/>
      <c r="H43" s="211"/>
      <c r="I43" s="211"/>
      <c r="J43" s="211"/>
      <c r="K43" s="215"/>
    </row>
    <row r="44" spans="1:11" ht="15" customHeight="1">
      <c r="A44" s="129"/>
      <c r="B44" s="58"/>
      <c r="C44" s="58"/>
      <c r="D44" s="58"/>
      <c r="E44" s="211"/>
      <c r="F44" s="211"/>
      <c r="G44" s="211"/>
      <c r="H44" s="211"/>
      <c r="I44" s="211"/>
      <c r="J44" s="211"/>
      <c r="K44" s="215"/>
    </row>
    <row r="45" spans="1:11" ht="15" customHeight="1">
      <c r="A45" s="129"/>
      <c r="B45" s="58"/>
      <c r="C45" s="58"/>
      <c r="D45" s="58"/>
      <c r="E45" s="211"/>
      <c r="F45" s="211"/>
      <c r="G45" s="211"/>
      <c r="H45" s="211"/>
      <c r="I45" s="211"/>
      <c r="J45" s="211"/>
      <c r="K45" s="215"/>
    </row>
    <row r="46" spans="1:11" ht="15" customHeight="1">
      <c r="A46" s="129"/>
      <c r="B46" s="58"/>
      <c r="C46" s="58"/>
      <c r="D46" s="58"/>
      <c r="E46" s="211"/>
      <c r="F46" s="211"/>
      <c r="G46" s="211"/>
      <c r="H46" s="211"/>
      <c r="I46" s="211"/>
      <c r="J46" s="211"/>
      <c r="K46" s="215"/>
    </row>
    <row r="47" spans="1:11" ht="15" customHeight="1">
      <c r="A47" s="129"/>
      <c r="B47" s="58"/>
      <c r="C47" s="58"/>
      <c r="D47" s="58"/>
      <c r="E47" s="211"/>
      <c r="F47" s="211"/>
      <c r="G47" s="211"/>
      <c r="H47" s="211"/>
      <c r="I47" s="211"/>
      <c r="J47" s="211"/>
      <c r="K47" s="215"/>
    </row>
    <row r="48" spans="1:11" ht="15" customHeight="1">
      <c r="A48" s="129"/>
      <c r="B48" s="58"/>
      <c r="C48" s="58"/>
      <c r="D48" s="58"/>
      <c r="E48" s="211"/>
      <c r="F48" s="211"/>
      <c r="G48" s="211"/>
      <c r="H48" s="211"/>
      <c r="I48" s="211"/>
      <c r="J48" s="211"/>
      <c r="K48" s="215"/>
    </row>
    <row r="49" spans="1:11" ht="15" customHeight="1">
      <c r="A49" s="129"/>
      <c r="B49" s="58"/>
      <c r="C49" s="58"/>
      <c r="D49" s="58"/>
      <c r="E49" s="211"/>
      <c r="F49" s="211"/>
      <c r="G49" s="211"/>
      <c r="H49" s="211"/>
      <c r="I49" s="211"/>
      <c r="J49" s="211"/>
      <c r="K49" s="215"/>
    </row>
    <row r="50" spans="1:11" ht="15" customHeight="1">
      <c r="A50" s="129"/>
      <c r="B50" s="58"/>
      <c r="C50" s="58"/>
      <c r="D50" s="58"/>
      <c r="E50" s="211"/>
      <c r="F50" s="211"/>
      <c r="G50" s="211"/>
      <c r="H50" s="211"/>
      <c r="I50" s="211"/>
      <c r="J50" s="211"/>
      <c r="K50" s="215"/>
    </row>
    <row r="51" spans="1:11" ht="15" customHeight="1">
      <c r="A51" s="129"/>
      <c r="B51" s="58"/>
      <c r="C51" s="58"/>
      <c r="D51" s="58"/>
      <c r="E51" s="211"/>
      <c r="F51" s="211"/>
      <c r="G51" s="211"/>
      <c r="H51" s="211"/>
      <c r="I51" s="211"/>
      <c r="J51" s="211"/>
      <c r="K51" s="215"/>
    </row>
    <row r="52" spans="1:11" ht="15" customHeight="1">
      <c r="A52" s="129"/>
      <c r="B52" s="58"/>
      <c r="C52" s="58"/>
      <c r="D52" s="58"/>
      <c r="E52" s="211"/>
      <c r="F52" s="211"/>
      <c r="G52" s="211"/>
      <c r="H52" s="211"/>
      <c r="I52" s="211"/>
      <c r="J52" s="211"/>
      <c r="K52" s="215"/>
    </row>
    <row r="53" spans="1:11" ht="15" customHeight="1">
      <c r="A53" s="129"/>
      <c r="B53" s="58"/>
      <c r="C53" s="58"/>
      <c r="D53" s="58"/>
      <c r="E53" s="211"/>
      <c r="F53" s="211"/>
      <c r="G53" s="211"/>
      <c r="H53" s="211"/>
      <c r="I53" s="211"/>
      <c r="J53" s="211"/>
      <c r="K53" s="215"/>
    </row>
    <row r="54" spans="1:11" ht="15" customHeight="1">
      <c r="A54" s="129"/>
      <c r="B54" s="58"/>
      <c r="C54" s="58"/>
      <c r="D54" s="58"/>
      <c r="E54" s="211"/>
      <c r="F54" s="211"/>
      <c r="G54" s="211"/>
      <c r="H54" s="211"/>
      <c r="I54" s="211"/>
      <c r="J54" s="211"/>
      <c r="K54" s="215"/>
    </row>
    <row r="55" spans="1:11" ht="15" customHeight="1">
      <c r="A55" s="129"/>
      <c r="B55" s="58"/>
      <c r="C55" s="58"/>
      <c r="D55" s="58"/>
      <c r="E55" s="211"/>
      <c r="F55" s="211"/>
      <c r="G55" s="211"/>
      <c r="H55" s="211"/>
      <c r="I55" s="211"/>
      <c r="J55" s="211"/>
      <c r="K55" s="215"/>
    </row>
    <row r="56" spans="1:11" ht="15" customHeight="1">
      <c r="A56" s="129"/>
      <c r="B56" s="58"/>
      <c r="C56" s="58"/>
      <c r="D56" s="58"/>
      <c r="E56" s="211"/>
      <c r="F56" s="211"/>
      <c r="G56" s="211"/>
      <c r="H56" s="211"/>
      <c r="I56" s="211"/>
      <c r="J56" s="211"/>
      <c r="K56" s="215"/>
    </row>
    <row r="57" spans="1:11" ht="15" customHeight="1">
      <c r="A57" s="129"/>
      <c r="B57" s="58"/>
      <c r="C57" s="58"/>
      <c r="D57" s="58"/>
      <c r="E57" s="211"/>
      <c r="F57" s="211"/>
      <c r="G57" s="211"/>
      <c r="H57" s="211"/>
      <c r="I57" s="211"/>
      <c r="J57" s="211"/>
      <c r="K57" s="215"/>
    </row>
    <row r="58" spans="1:11" ht="15" customHeight="1">
      <c r="A58" s="129"/>
      <c r="B58" s="58"/>
      <c r="C58" s="58"/>
      <c r="D58" s="58"/>
      <c r="E58" s="211"/>
      <c r="F58" s="211"/>
      <c r="G58" s="211"/>
      <c r="H58" s="211"/>
      <c r="I58" s="211"/>
      <c r="J58" s="211"/>
      <c r="K58" s="215"/>
    </row>
    <row r="59" spans="1:11" ht="15" customHeight="1">
      <c r="A59" s="129"/>
      <c r="B59" s="58"/>
      <c r="C59" s="58"/>
      <c r="D59" s="58"/>
      <c r="E59" s="211"/>
      <c r="F59" s="211"/>
      <c r="G59" s="211"/>
      <c r="H59" s="211"/>
      <c r="I59" s="211"/>
      <c r="J59" s="211"/>
      <c r="K59" s="215"/>
    </row>
    <row r="60" spans="1:11" ht="15" customHeight="1">
      <c r="A60" s="129"/>
      <c r="B60" s="58"/>
      <c r="C60" s="58"/>
      <c r="D60" s="58"/>
      <c r="E60" s="211"/>
      <c r="F60" s="211"/>
      <c r="G60" s="211"/>
      <c r="H60" s="211"/>
      <c r="I60" s="211"/>
      <c r="J60" s="211"/>
      <c r="K60" s="215"/>
    </row>
    <row r="61" spans="1:11" ht="15" customHeight="1">
      <c r="A61" s="129"/>
      <c r="B61" s="58"/>
      <c r="C61" s="58"/>
      <c r="D61" s="58"/>
      <c r="E61" s="211"/>
      <c r="F61" s="211"/>
      <c r="G61" s="211"/>
      <c r="H61" s="211"/>
      <c r="I61" s="211"/>
      <c r="J61" s="211"/>
      <c r="K61" s="215"/>
    </row>
    <row r="62" spans="1:11" ht="15" customHeight="1">
      <c r="A62" s="129"/>
      <c r="B62" s="58"/>
      <c r="C62" s="58"/>
      <c r="D62" s="58"/>
      <c r="E62" s="211"/>
      <c r="F62" s="211"/>
      <c r="G62" s="211"/>
      <c r="H62" s="211"/>
      <c r="I62" s="211"/>
      <c r="J62" s="211"/>
      <c r="K62" s="215"/>
    </row>
    <row r="63" spans="1:11" ht="15" customHeight="1">
      <c r="A63" s="129"/>
      <c r="B63" s="58"/>
      <c r="C63" s="58"/>
      <c r="D63" s="58"/>
      <c r="E63" s="211"/>
      <c r="F63" s="211"/>
      <c r="G63" s="211"/>
      <c r="H63" s="211"/>
      <c r="I63" s="211"/>
      <c r="J63" s="211"/>
      <c r="K63" s="215"/>
    </row>
    <row r="64" spans="1:11" ht="15" customHeight="1">
      <c r="A64" s="129"/>
      <c r="B64" s="58"/>
      <c r="C64" s="58"/>
      <c r="D64" s="58"/>
      <c r="E64" s="211"/>
      <c r="F64" s="211"/>
      <c r="G64" s="211"/>
      <c r="H64" s="211"/>
      <c r="I64" s="211"/>
      <c r="J64" s="211"/>
      <c r="K64" s="215"/>
    </row>
    <row r="65" spans="1:11" ht="15" customHeight="1">
      <c r="A65" s="131"/>
      <c r="B65" s="132"/>
      <c r="C65" s="132"/>
      <c r="D65" s="132"/>
      <c r="E65" s="216"/>
      <c r="F65" s="216"/>
      <c r="G65" s="216"/>
      <c r="H65" s="216"/>
      <c r="I65" s="216"/>
      <c r="J65" s="216"/>
      <c r="K65" s="219"/>
    </row>
    <row r="66" spans="1:6" ht="24.75" customHeight="1">
      <c r="A66" s="217" t="s">
        <v>165</v>
      </c>
      <c r="B66" s="218"/>
      <c r="C66" s="218"/>
      <c r="D66" s="218"/>
      <c r="E66" s="218"/>
      <c r="F66" s="218"/>
    </row>
    <row r="67" ht="14.25">
      <c r="G67" s="177"/>
    </row>
  </sheetData>
  <sheetProtection/>
  <mergeCells count="70">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F66"/>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68"/>
  <sheetViews>
    <sheetView workbookViewId="0" topLeftCell="A1">
      <selection activeCell="G42" sqref="G42"/>
    </sheetView>
  </sheetViews>
  <sheetFormatPr defaultColWidth="9.140625" defaultRowHeight="12.75"/>
  <cols>
    <col min="1" max="3" width="3.57421875" style="0" customWidth="1"/>
    <col min="4" max="4" width="18.57421875" style="0" customWidth="1"/>
    <col min="5" max="5" width="15.140625" style="0" bestFit="1" customWidth="1"/>
    <col min="6" max="6" width="16.28125" style="0" customWidth="1"/>
    <col min="7" max="7" width="11.7109375" style="0" customWidth="1"/>
    <col min="8" max="8" width="15.140625" style="0" bestFit="1" customWidth="1"/>
    <col min="9" max="9" width="10.28125" style="0" bestFit="1" customWidth="1"/>
    <col min="10" max="10" width="11.421875" style="0" customWidth="1"/>
  </cols>
  <sheetData>
    <row r="1" ht="24.75" customHeight="1">
      <c r="F1" s="175" t="s">
        <v>166</v>
      </c>
    </row>
    <row r="2" spans="1:10" ht="14.25">
      <c r="A2" s="176"/>
      <c r="B2" s="176"/>
      <c r="C2" s="176"/>
      <c r="J2" s="199" t="s">
        <v>167</v>
      </c>
    </row>
    <row r="3" spans="1:10" ht="25.5" customHeight="1">
      <c r="A3" s="7" t="s">
        <v>2</v>
      </c>
      <c r="F3" s="177"/>
      <c r="J3" s="199" t="s">
        <v>3</v>
      </c>
    </row>
    <row r="4" spans="1:10" s="174" customFormat="1" ht="15" customHeight="1">
      <c r="A4" s="178" t="s">
        <v>104</v>
      </c>
      <c r="B4" s="179" t="s">
        <v>105</v>
      </c>
      <c r="C4" s="179" t="s">
        <v>105</v>
      </c>
      <c r="D4" s="179" t="s">
        <v>105</v>
      </c>
      <c r="E4" s="180" t="s">
        <v>87</v>
      </c>
      <c r="F4" s="181" t="s">
        <v>168</v>
      </c>
      <c r="G4" s="182" t="s">
        <v>169</v>
      </c>
      <c r="H4" s="182" t="s">
        <v>170</v>
      </c>
      <c r="I4" s="182" t="s">
        <v>171</v>
      </c>
      <c r="J4" s="200" t="s">
        <v>172</v>
      </c>
    </row>
    <row r="5" spans="1:10" s="174" customFormat="1" ht="15" customHeight="1">
      <c r="A5" s="183" t="s">
        <v>112</v>
      </c>
      <c r="B5" s="184" t="s">
        <v>105</v>
      </c>
      <c r="C5" s="184" t="s">
        <v>105</v>
      </c>
      <c r="D5" s="185" t="s">
        <v>113</v>
      </c>
      <c r="E5" s="186" t="s">
        <v>105</v>
      </c>
      <c r="F5" s="187" t="s">
        <v>105</v>
      </c>
      <c r="G5" s="188" t="s">
        <v>105</v>
      </c>
      <c r="H5" s="188" t="s">
        <v>105</v>
      </c>
      <c r="I5" s="188" t="s">
        <v>105</v>
      </c>
      <c r="J5" s="201" t="s">
        <v>105</v>
      </c>
    </row>
    <row r="6" spans="1:10" s="174" customFormat="1" ht="15" customHeight="1">
      <c r="A6" s="183" t="s">
        <v>105</v>
      </c>
      <c r="B6" s="184" t="s">
        <v>105</v>
      </c>
      <c r="C6" s="184" t="s">
        <v>105</v>
      </c>
      <c r="D6" s="189" t="s">
        <v>105</v>
      </c>
      <c r="E6" s="186" t="s">
        <v>105</v>
      </c>
      <c r="F6" s="187" t="s">
        <v>105</v>
      </c>
      <c r="G6" s="188" t="s">
        <v>105</v>
      </c>
      <c r="H6" s="188" t="s">
        <v>105</v>
      </c>
      <c r="I6" s="188" t="s">
        <v>105</v>
      </c>
      <c r="J6" s="201" t="s">
        <v>105</v>
      </c>
    </row>
    <row r="7" spans="1:10" s="174" customFormat="1" ht="15" customHeight="1">
      <c r="A7" s="183" t="s">
        <v>105</v>
      </c>
      <c r="B7" s="184" t="s">
        <v>105</v>
      </c>
      <c r="C7" s="184" t="s">
        <v>105</v>
      </c>
      <c r="D7" s="190" t="s">
        <v>105</v>
      </c>
      <c r="E7" s="186" t="s">
        <v>105</v>
      </c>
      <c r="F7" s="187" t="s">
        <v>105</v>
      </c>
      <c r="G7" s="188" t="s">
        <v>105</v>
      </c>
      <c r="H7" s="188" t="s">
        <v>105</v>
      </c>
      <c r="I7" s="188" t="s">
        <v>105</v>
      </c>
      <c r="J7" s="201" t="s">
        <v>105</v>
      </c>
    </row>
    <row r="8" spans="1:10" s="174" customFormat="1" ht="15" customHeight="1">
      <c r="A8" s="191" t="s">
        <v>115</v>
      </c>
      <c r="B8" s="192"/>
      <c r="C8" s="192"/>
      <c r="D8" s="192"/>
      <c r="E8" s="193" t="s">
        <v>10</v>
      </c>
      <c r="F8" s="194" t="s">
        <v>11</v>
      </c>
      <c r="G8" s="194" t="s">
        <v>19</v>
      </c>
      <c r="H8" s="194" t="s">
        <v>23</v>
      </c>
      <c r="I8" s="194" t="s">
        <v>27</v>
      </c>
      <c r="J8" s="202" t="s">
        <v>31</v>
      </c>
    </row>
    <row r="9" spans="1:10" s="174" customFormat="1" ht="15" customHeight="1">
      <c r="A9" s="117" t="s">
        <v>97</v>
      </c>
      <c r="B9" s="115"/>
      <c r="C9" s="115"/>
      <c r="D9" s="115" t="s">
        <v>97</v>
      </c>
      <c r="E9" s="60">
        <f>F9+G9</f>
        <v>278574961.75</v>
      </c>
      <c r="F9" s="60">
        <v>2751653.55</v>
      </c>
      <c r="G9" s="60">
        <v>275823308.2</v>
      </c>
      <c r="H9" s="195"/>
      <c r="I9" s="195"/>
      <c r="J9" s="195"/>
    </row>
    <row r="10" spans="1:10" ht="15" customHeight="1">
      <c r="A10" s="57" t="s">
        <v>116</v>
      </c>
      <c r="B10" s="58"/>
      <c r="C10" s="58" t="s">
        <v>105</v>
      </c>
      <c r="D10" s="58" t="s">
        <v>117</v>
      </c>
      <c r="E10" s="60">
        <v>1372425</v>
      </c>
      <c r="F10" s="120" t="s">
        <v>105</v>
      </c>
      <c r="G10" s="60">
        <v>1372425</v>
      </c>
      <c r="H10" s="196"/>
      <c r="I10" s="196"/>
      <c r="J10" s="196"/>
    </row>
    <row r="11" spans="1:10" ht="15" customHeight="1">
      <c r="A11" s="57" t="s">
        <v>118</v>
      </c>
      <c r="B11" s="58"/>
      <c r="C11" s="58" t="s">
        <v>105</v>
      </c>
      <c r="D11" s="58" t="s">
        <v>119</v>
      </c>
      <c r="E11" s="60">
        <v>1372425</v>
      </c>
      <c r="F11" s="120" t="s">
        <v>105</v>
      </c>
      <c r="G11" s="60">
        <v>1372425</v>
      </c>
      <c r="H11" s="196"/>
      <c r="I11" s="196"/>
      <c r="J11" s="196"/>
    </row>
    <row r="12" spans="1:10" ht="15" customHeight="1">
      <c r="A12" s="57" t="s">
        <v>120</v>
      </c>
      <c r="B12" s="58"/>
      <c r="C12" s="58" t="s">
        <v>105</v>
      </c>
      <c r="D12" s="58" t="s">
        <v>121</v>
      </c>
      <c r="E12" s="60">
        <v>1372425</v>
      </c>
      <c r="F12" s="120" t="s">
        <v>105</v>
      </c>
      <c r="G12" s="60">
        <v>1372425</v>
      </c>
      <c r="H12" s="196"/>
      <c r="I12" s="196"/>
      <c r="J12" s="196"/>
    </row>
    <row r="13" spans="1:10" ht="15" customHeight="1">
      <c r="A13" s="57" t="s">
        <v>122</v>
      </c>
      <c r="B13" s="58"/>
      <c r="C13" s="58" t="s">
        <v>105</v>
      </c>
      <c r="D13" s="58" t="s">
        <v>123</v>
      </c>
      <c r="E13" s="60">
        <v>70161.88</v>
      </c>
      <c r="F13" s="60">
        <v>70161.88</v>
      </c>
      <c r="G13" s="120" t="s">
        <v>105</v>
      </c>
      <c r="H13" s="196"/>
      <c r="I13" s="196"/>
      <c r="J13" s="196"/>
    </row>
    <row r="14" spans="1:10" ht="15" customHeight="1">
      <c r="A14" s="57" t="s">
        <v>124</v>
      </c>
      <c r="B14" s="58"/>
      <c r="C14" s="58" t="s">
        <v>105</v>
      </c>
      <c r="D14" s="58" t="s">
        <v>125</v>
      </c>
      <c r="E14" s="60">
        <v>70161.88</v>
      </c>
      <c r="F14" s="60">
        <v>70161.88</v>
      </c>
      <c r="G14" s="120" t="s">
        <v>105</v>
      </c>
      <c r="H14" s="196"/>
      <c r="I14" s="196"/>
      <c r="J14" s="196"/>
    </row>
    <row r="15" spans="1:10" ht="15" customHeight="1">
      <c r="A15" s="57" t="s">
        <v>126</v>
      </c>
      <c r="B15" s="58"/>
      <c r="C15" s="58" t="s">
        <v>105</v>
      </c>
      <c r="D15" s="58" t="s">
        <v>127</v>
      </c>
      <c r="E15" s="60">
        <v>34847.6</v>
      </c>
      <c r="F15" s="60">
        <v>34847.6</v>
      </c>
      <c r="G15" s="120" t="s">
        <v>105</v>
      </c>
      <c r="H15" s="196"/>
      <c r="I15" s="196"/>
      <c r="J15" s="196"/>
    </row>
    <row r="16" spans="1:10" ht="15" customHeight="1">
      <c r="A16" s="57" t="s">
        <v>128</v>
      </c>
      <c r="B16" s="58"/>
      <c r="C16" s="58" t="s">
        <v>105</v>
      </c>
      <c r="D16" s="58" t="s">
        <v>129</v>
      </c>
      <c r="E16" s="60">
        <v>35314.28</v>
      </c>
      <c r="F16" s="60">
        <v>35314.28</v>
      </c>
      <c r="G16" s="120" t="s">
        <v>105</v>
      </c>
      <c r="H16" s="196"/>
      <c r="I16" s="196"/>
      <c r="J16" s="196"/>
    </row>
    <row r="17" spans="1:10" ht="15" customHeight="1">
      <c r="A17" s="57" t="s">
        <v>130</v>
      </c>
      <c r="B17" s="58"/>
      <c r="C17" s="58" t="s">
        <v>105</v>
      </c>
      <c r="D17" s="58" t="s">
        <v>131</v>
      </c>
      <c r="E17" s="60">
        <v>259104612.73</v>
      </c>
      <c r="F17" s="60">
        <v>2566168.05</v>
      </c>
      <c r="G17" s="60">
        <v>315538444.68</v>
      </c>
      <c r="H17" s="196"/>
      <c r="I17" s="196"/>
      <c r="J17" s="196"/>
    </row>
    <row r="18" spans="1:10" ht="15" customHeight="1">
      <c r="A18" s="57" t="s">
        <v>132</v>
      </c>
      <c r="B18" s="58"/>
      <c r="C18" s="58" t="s">
        <v>105</v>
      </c>
      <c r="D18" s="58" t="s">
        <v>133</v>
      </c>
      <c r="E18" s="60">
        <v>5718681.03</v>
      </c>
      <c r="F18" s="60">
        <v>2566168.05</v>
      </c>
      <c r="G18" s="60">
        <v>3152512.98</v>
      </c>
      <c r="H18" s="196"/>
      <c r="I18" s="196"/>
      <c r="J18" s="196"/>
    </row>
    <row r="19" spans="1:10" ht="15" customHeight="1">
      <c r="A19" s="57" t="s">
        <v>134</v>
      </c>
      <c r="B19" s="58"/>
      <c r="C19" s="58" t="s">
        <v>105</v>
      </c>
      <c r="D19" s="58" t="s">
        <v>135</v>
      </c>
      <c r="E19" s="60">
        <v>5718681.03</v>
      </c>
      <c r="F19" s="60">
        <v>2566168.05</v>
      </c>
      <c r="G19" s="60">
        <v>3152512.98</v>
      </c>
      <c r="H19" s="196"/>
      <c r="I19" s="196"/>
      <c r="J19" s="196"/>
    </row>
    <row r="20" spans="1:10" ht="15" customHeight="1">
      <c r="A20" s="57" t="s">
        <v>136</v>
      </c>
      <c r="B20" s="58"/>
      <c r="C20" s="58" t="s">
        <v>105</v>
      </c>
      <c r="D20" s="58" t="s">
        <v>137</v>
      </c>
      <c r="E20" s="60">
        <v>57900888.67</v>
      </c>
      <c r="F20" s="120" t="s">
        <v>105</v>
      </c>
      <c r="G20" s="60">
        <v>57900888.67</v>
      </c>
      <c r="H20" s="196"/>
      <c r="I20" s="196"/>
      <c r="J20" s="196"/>
    </row>
    <row r="21" spans="1:10" ht="15" customHeight="1">
      <c r="A21" s="57" t="s">
        <v>138</v>
      </c>
      <c r="B21" s="58"/>
      <c r="C21" s="58" t="s">
        <v>105</v>
      </c>
      <c r="D21" s="58" t="s">
        <v>139</v>
      </c>
      <c r="E21" s="60">
        <v>57900888.67</v>
      </c>
      <c r="F21" s="120" t="s">
        <v>105</v>
      </c>
      <c r="G21" s="60">
        <v>57900888.67</v>
      </c>
      <c r="H21" s="196"/>
      <c r="I21" s="196"/>
      <c r="J21" s="196"/>
    </row>
    <row r="22" spans="1:10" ht="15" customHeight="1">
      <c r="A22" s="57" t="s">
        <v>140</v>
      </c>
      <c r="B22" s="58"/>
      <c r="C22" s="58" t="s">
        <v>105</v>
      </c>
      <c r="D22" s="58" t="s">
        <v>141</v>
      </c>
      <c r="E22" s="60">
        <v>175448043.03</v>
      </c>
      <c r="F22" s="120" t="s">
        <v>105</v>
      </c>
      <c r="G22" s="60">
        <v>204924.84</v>
      </c>
      <c r="H22" s="196"/>
      <c r="I22" s="196"/>
      <c r="J22" s="196"/>
    </row>
    <row r="23" spans="1:10" ht="15" customHeight="1">
      <c r="A23" s="57" t="s">
        <v>173</v>
      </c>
      <c r="B23" s="58"/>
      <c r="C23" s="58" t="s">
        <v>105</v>
      </c>
      <c r="D23" s="58" t="s">
        <v>174</v>
      </c>
      <c r="E23" s="60">
        <v>204924.84</v>
      </c>
      <c r="F23" s="120" t="s">
        <v>105</v>
      </c>
      <c r="G23" s="60">
        <v>204924.84</v>
      </c>
      <c r="H23" s="196"/>
      <c r="I23" s="196"/>
      <c r="J23" s="196"/>
    </row>
    <row r="24" spans="1:10" ht="15" customHeight="1">
      <c r="A24" s="57" t="s">
        <v>142</v>
      </c>
      <c r="B24" s="58"/>
      <c r="C24" s="58" t="s">
        <v>105</v>
      </c>
      <c r="D24" s="58" t="s">
        <v>143</v>
      </c>
      <c r="E24" s="60">
        <v>175243118.19</v>
      </c>
      <c r="F24" s="120" t="s">
        <v>105</v>
      </c>
      <c r="G24" s="60">
        <v>175243118.19</v>
      </c>
      <c r="H24" s="196"/>
      <c r="I24" s="196"/>
      <c r="J24" s="196"/>
    </row>
    <row r="25" spans="1:10" ht="15" customHeight="1">
      <c r="A25" s="57" t="s">
        <v>144</v>
      </c>
      <c r="B25" s="58"/>
      <c r="C25" s="58" t="s">
        <v>105</v>
      </c>
      <c r="D25" s="58" t="s">
        <v>145</v>
      </c>
      <c r="E25" s="60">
        <v>20000000</v>
      </c>
      <c r="F25" s="120" t="s">
        <v>105</v>
      </c>
      <c r="G25" s="60">
        <v>20000000</v>
      </c>
      <c r="H25" s="196"/>
      <c r="I25" s="196"/>
      <c r="J25" s="196"/>
    </row>
    <row r="26" spans="1:10" ht="15" customHeight="1">
      <c r="A26" s="57" t="s">
        <v>146</v>
      </c>
      <c r="B26" s="58"/>
      <c r="C26" s="58" t="s">
        <v>105</v>
      </c>
      <c r="D26" s="58" t="s">
        <v>147</v>
      </c>
      <c r="E26" s="60">
        <v>20000000</v>
      </c>
      <c r="F26" s="120" t="s">
        <v>105</v>
      </c>
      <c r="G26" s="60">
        <v>20000000</v>
      </c>
      <c r="H26" s="196"/>
      <c r="I26" s="196"/>
      <c r="J26" s="196"/>
    </row>
    <row r="27" spans="1:10" ht="15" customHeight="1">
      <c r="A27" s="57" t="s">
        <v>148</v>
      </c>
      <c r="B27" s="58"/>
      <c r="C27" s="58" t="s">
        <v>105</v>
      </c>
      <c r="D27" s="58" t="s">
        <v>149</v>
      </c>
      <c r="E27" s="60">
        <v>37000</v>
      </c>
      <c r="F27" s="120" t="s">
        <v>105</v>
      </c>
      <c r="G27" s="120" t="s">
        <v>105</v>
      </c>
      <c r="H27" s="196"/>
      <c r="I27" s="196"/>
      <c r="J27" s="196"/>
    </row>
    <row r="28" spans="1:10" ht="15" customHeight="1">
      <c r="A28" s="57" t="s">
        <v>150</v>
      </c>
      <c r="B28" s="58"/>
      <c r="C28" s="58" t="s">
        <v>105</v>
      </c>
      <c r="D28" s="58" t="s">
        <v>151</v>
      </c>
      <c r="E28" s="60">
        <v>37000</v>
      </c>
      <c r="F28" s="120" t="s">
        <v>105</v>
      </c>
      <c r="G28" s="120" t="s">
        <v>105</v>
      </c>
      <c r="H28" s="196"/>
      <c r="I28" s="196"/>
      <c r="J28" s="196"/>
    </row>
    <row r="29" spans="1:10" ht="15" customHeight="1">
      <c r="A29" s="57" t="s">
        <v>152</v>
      </c>
      <c r="B29" s="58"/>
      <c r="C29" s="58" t="s">
        <v>105</v>
      </c>
      <c r="D29" s="58" t="s">
        <v>153</v>
      </c>
      <c r="E29" s="60">
        <v>115323.62</v>
      </c>
      <c r="F29" s="60">
        <v>115323.62</v>
      </c>
      <c r="G29" s="60">
        <v>37000</v>
      </c>
      <c r="H29" s="196"/>
      <c r="I29" s="196"/>
      <c r="J29" s="196"/>
    </row>
    <row r="30" spans="1:10" ht="15" customHeight="1">
      <c r="A30" s="57" t="s">
        <v>154</v>
      </c>
      <c r="B30" s="58"/>
      <c r="C30" s="58" t="s">
        <v>105</v>
      </c>
      <c r="D30" s="58" t="s">
        <v>155</v>
      </c>
      <c r="E30" s="60">
        <v>115323.62</v>
      </c>
      <c r="F30" s="60">
        <v>115323.62</v>
      </c>
      <c r="G30" s="60">
        <v>37000</v>
      </c>
      <c r="H30" s="196"/>
      <c r="I30" s="196"/>
      <c r="J30" s="196"/>
    </row>
    <row r="31" spans="1:10" ht="15" customHeight="1">
      <c r="A31" s="57" t="s">
        <v>156</v>
      </c>
      <c r="B31" s="58"/>
      <c r="C31" s="58" t="s">
        <v>105</v>
      </c>
      <c r="D31" s="58" t="s">
        <v>157</v>
      </c>
      <c r="E31" s="60">
        <v>107715.5</v>
      </c>
      <c r="F31" s="60">
        <v>107715.5</v>
      </c>
      <c r="G31" s="120" t="s">
        <v>105</v>
      </c>
      <c r="H31" s="196"/>
      <c r="I31" s="196"/>
      <c r="J31" s="196"/>
    </row>
    <row r="32" spans="1:10" ht="15" customHeight="1">
      <c r="A32" s="57" t="s">
        <v>158</v>
      </c>
      <c r="B32" s="58"/>
      <c r="C32" s="58" t="s">
        <v>105</v>
      </c>
      <c r="D32" s="58" t="s">
        <v>159</v>
      </c>
      <c r="E32" s="60">
        <v>7608.12</v>
      </c>
      <c r="F32" s="60">
        <v>7608.12</v>
      </c>
      <c r="G32" s="120" t="s">
        <v>105</v>
      </c>
      <c r="H32" s="196"/>
      <c r="I32" s="196"/>
      <c r="J32" s="196"/>
    </row>
    <row r="33" spans="1:10" ht="15" customHeight="1">
      <c r="A33" s="57" t="s">
        <v>160</v>
      </c>
      <c r="B33" s="58"/>
      <c r="C33" s="58" t="s">
        <v>105</v>
      </c>
      <c r="D33" s="58" t="s">
        <v>161</v>
      </c>
      <c r="E33" s="60">
        <v>17912438.52</v>
      </c>
      <c r="F33" s="120" t="s">
        <v>105</v>
      </c>
      <c r="G33" s="120" t="s">
        <v>105</v>
      </c>
      <c r="H33" s="196"/>
      <c r="I33" s="196"/>
      <c r="J33" s="196"/>
    </row>
    <row r="34" spans="1:10" ht="15" customHeight="1">
      <c r="A34" s="57" t="s">
        <v>162</v>
      </c>
      <c r="B34" s="58"/>
      <c r="C34" s="58" t="s">
        <v>105</v>
      </c>
      <c r="D34" s="58" t="s">
        <v>161</v>
      </c>
      <c r="E34" s="60">
        <v>17912438.52</v>
      </c>
      <c r="F34" s="120" t="s">
        <v>105</v>
      </c>
      <c r="G34" s="120" t="s">
        <v>105</v>
      </c>
      <c r="H34" s="196"/>
      <c r="I34" s="196"/>
      <c r="J34" s="196"/>
    </row>
    <row r="35" spans="1:10" ht="15" customHeight="1">
      <c r="A35" s="124" t="s">
        <v>163</v>
      </c>
      <c r="B35" s="125"/>
      <c r="C35" s="125" t="s">
        <v>105</v>
      </c>
      <c r="D35" s="125" t="s">
        <v>164</v>
      </c>
      <c r="E35" s="126">
        <v>17912438.52</v>
      </c>
      <c r="F35" s="127" t="s">
        <v>105</v>
      </c>
      <c r="G35" s="60">
        <v>17912438.52</v>
      </c>
      <c r="H35" s="196"/>
      <c r="I35" s="196"/>
      <c r="J35" s="196"/>
    </row>
    <row r="36" spans="1:10" ht="15" customHeight="1">
      <c r="A36" s="57" t="s">
        <v>162</v>
      </c>
      <c r="B36" s="58"/>
      <c r="C36" s="58" t="s">
        <v>105</v>
      </c>
      <c r="D36" s="58" t="s">
        <v>161</v>
      </c>
      <c r="E36" s="60">
        <v>17912438.52</v>
      </c>
      <c r="F36" s="120" t="s">
        <v>105</v>
      </c>
      <c r="G36" s="60">
        <v>17912438.52</v>
      </c>
      <c r="H36" s="196"/>
      <c r="I36" s="196"/>
      <c r="J36" s="196"/>
    </row>
    <row r="37" spans="1:10" ht="15" customHeight="1">
      <c r="A37" s="124" t="s">
        <v>163</v>
      </c>
      <c r="B37" s="125"/>
      <c r="C37" s="125" t="s">
        <v>105</v>
      </c>
      <c r="D37" s="125" t="s">
        <v>164</v>
      </c>
      <c r="E37" s="126">
        <v>17912438.52</v>
      </c>
      <c r="F37" s="127" t="s">
        <v>105</v>
      </c>
      <c r="G37" s="126">
        <v>17912438.52</v>
      </c>
      <c r="H37" s="196"/>
      <c r="I37" s="196"/>
      <c r="J37" s="196"/>
    </row>
    <row r="38" spans="1:10" ht="15" customHeight="1">
      <c r="A38" s="197"/>
      <c r="B38" s="197"/>
      <c r="C38" s="197"/>
      <c r="D38" s="198"/>
      <c r="E38" s="196"/>
      <c r="F38" s="196"/>
      <c r="G38" s="196"/>
      <c r="H38" s="196"/>
      <c r="I38" s="196"/>
      <c r="J38" s="196"/>
    </row>
    <row r="39" spans="1:10" ht="15" customHeight="1">
      <c r="A39" s="197"/>
      <c r="B39" s="197"/>
      <c r="C39" s="197"/>
      <c r="D39" s="198"/>
      <c r="E39" s="196"/>
      <c r="F39" s="196"/>
      <c r="G39" s="196"/>
      <c r="H39" s="196"/>
      <c r="I39" s="196"/>
      <c r="J39" s="196"/>
    </row>
    <row r="40" spans="1:10" ht="15" customHeight="1">
      <c r="A40" s="197"/>
      <c r="B40" s="197"/>
      <c r="C40" s="197"/>
      <c r="D40" s="198"/>
      <c r="E40" s="196"/>
      <c r="F40" s="196"/>
      <c r="G40" s="196"/>
      <c r="H40" s="196"/>
      <c r="I40" s="196"/>
      <c r="J40" s="196"/>
    </row>
    <row r="41" spans="1:10" ht="15" customHeight="1">
      <c r="A41" s="197"/>
      <c r="B41" s="197"/>
      <c r="C41" s="197"/>
      <c r="D41" s="198"/>
      <c r="E41" s="196"/>
      <c r="F41" s="196"/>
      <c r="G41" s="196"/>
      <c r="H41" s="196"/>
      <c r="I41" s="196"/>
      <c r="J41" s="196"/>
    </row>
    <row r="42" spans="1:10" ht="15" customHeight="1">
      <c r="A42" s="197"/>
      <c r="B42" s="197"/>
      <c r="C42" s="197"/>
      <c r="D42" s="198"/>
      <c r="E42" s="196"/>
      <c r="F42" s="196"/>
      <c r="G42" s="196"/>
      <c r="H42" s="196"/>
      <c r="I42" s="196"/>
      <c r="J42" s="196"/>
    </row>
    <row r="43" spans="1:10" ht="15" customHeight="1">
      <c r="A43" s="197"/>
      <c r="B43" s="197"/>
      <c r="C43" s="197"/>
      <c r="D43" s="198"/>
      <c r="E43" s="196"/>
      <c r="F43" s="196"/>
      <c r="G43" s="196"/>
      <c r="H43" s="196"/>
      <c r="I43" s="196"/>
      <c r="J43" s="196"/>
    </row>
    <row r="44" spans="1:10" ht="15" customHeight="1">
      <c r="A44" s="197"/>
      <c r="B44" s="197"/>
      <c r="C44" s="197"/>
      <c r="D44" s="198"/>
      <c r="E44" s="196"/>
      <c r="F44" s="196"/>
      <c r="G44" s="196"/>
      <c r="H44" s="196"/>
      <c r="I44" s="196"/>
      <c r="J44" s="196"/>
    </row>
    <row r="45" spans="1:10" ht="15" customHeight="1">
      <c r="A45" s="197"/>
      <c r="B45" s="197"/>
      <c r="C45" s="197"/>
      <c r="D45" s="198"/>
      <c r="E45" s="196"/>
      <c r="F45" s="196"/>
      <c r="G45" s="196"/>
      <c r="H45" s="196"/>
      <c r="I45" s="196"/>
      <c r="J45" s="196"/>
    </row>
    <row r="46" spans="1:10" ht="15" customHeight="1">
      <c r="A46" s="197"/>
      <c r="B46" s="197"/>
      <c r="C46" s="197"/>
      <c r="D46" s="198"/>
      <c r="E46" s="196"/>
      <c r="F46" s="196"/>
      <c r="G46" s="196"/>
      <c r="H46" s="196"/>
      <c r="I46" s="196"/>
      <c r="J46" s="196"/>
    </row>
    <row r="47" spans="1:10" ht="15" customHeight="1">
      <c r="A47" s="197"/>
      <c r="B47" s="197"/>
      <c r="C47" s="197"/>
      <c r="D47" s="198"/>
      <c r="E47" s="196"/>
      <c r="F47" s="196"/>
      <c r="G47" s="196"/>
      <c r="H47" s="196"/>
      <c r="I47" s="196"/>
      <c r="J47" s="196"/>
    </row>
    <row r="48" spans="1:10" ht="15" customHeight="1">
      <c r="A48" s="197"/>
      <c r="B48" s="197"/>
      <c r="C48" s="197"/>
      <c r="D48" s="198"/>
      <c r="E48" s="196"/>
      <c r="F48" s="196"/>
      <c r="G48" s="196"/>
      <c r="H48" s="196"/>
      <c r="I48" s="196"/>
      <c r="J48" s="196"/>
    </row>
    <row r="49" spans="1:10" ht="15" customHeight="1">
      <c r="A49" s="197"/>
      <c r="B49" s="197"/>
      <c r="C49" s="197"/>
      <c r="D49" s="198"/>
      <c r="E49" s="196"/>
      <c r="F49" s="196"/>
      <c r="G49" s="196"/>
      <c r="H49" s="196"/>
      <c r="I49" s="196"/>
      <c r="J49" s="196"/>
    </row>
    <row r="50" spans="1:10" ht="15" customHeight="1">
      <c r="A50" s="197"/>
      <c r="B50" s="197"/>
      <c r="C50" s="197"/>
      <c r="D50" s="198"/>
      <c r="E50" s="196"/>
      <c r="F50" s="196"/>
      <c r="G50" s="196"/>
      <c r="H50" s="196"/>
      <c r="I50" s="196"/>
      <c r="J50" s="196"/>
    </row>
    <row r="51" spans="1:10" ht="15" customHeight="1">
      <c r="A51" s="197"/>
      <c r="B51" s="197"/>
      <c r="C51" s="197"/>
      <c r="D51" s="198"/>
      <c r="E51" s="196"/>
      <c r="F51" s="196"/>
      <c r="G51" s="196"/>
      <c r="H51" s="196"/>
      <c r="I51" s="196"/>
      <c r="J51" s="196"/>
    </row>
    <row r="52" spans="1:10" ht="15" customHeight="1">
      <c r="A52" s="197"/>
      <c r="B52" s="197"/>
      <c r="C52" s="197"/>
      <c r="D52" s="198"/>
      <c r="E52" s="196"/>
      <c r="F52" s="196"/>
      <c r="G52" s="196"/>
      <c r="H52" s="196"/>
      <c r="I52" s="196"/>
      <c r="J52" s="196"/>
    </row>
    <row r="53" spans="1:10" ht="15" customHeight="1">
      <c r="A53" s="197"/>
      <c r="B53" s="197"/>
      <c r="C53" s="197"/>
      <c r="D53" s="198"/>
      <c r="E53" s="196"/>
      <c r="F53" s="196"/>
      <c r="G53" s="196"/>
      <c r="H53" s="196"/>
      <c r="I53" s="196"/>
      <c r="J53" s="196"/>
    </row>
    <row r="54" spans="1:10" ht="15" customHeight="1">
      <c r="A54" s="197"/>
      <c r="B54" s="197"/>
      <c r="C54" s="197"/>
      <c r="D54" s="198"/>
      <c r="E54" s="196"/>
      <c r="F54" s="196"/>
      <c r="G54" s="196"/>
      <c r="H54" s="196"/>
      <c r="I54" s="196"/>
      <c r="J54" s="196"/>
    </row>
    <row r="55" spans="1:10" ht="15" customHeight="1">
      <c r="A55" s="197"/>
      <c r="B55" s="197"/>
      <c r="C55" s="197"/>
      <c r="D55" s="198"/>
      <c r="E55" s="196"/>
      <c r="F55" s="196"/>
      <c r="G55" s="196"/>
      <c r="H55" s="196"/>
      <c r="I55" s="196"/>
      <c r="J55" s="196"/>
    </row>
    <row r="56" spans="1:10" ht="15" customHeight="1">
      <c r="A56" s="197"/>
      <c r="B56" s="197"/>
      <c r="C56" s="197"/>
      <c r="D56" s="198"/>
      <c r="E56" s="196"/>
      <c r="F56" s="196"/>
      <c r="G56" s="196"/>
      <c r="H56" s="196"/>
      <c r="I56" s="196"/>
      <c r="J56" s="196"/>
    </row>
    <row r="57" spans="1:10" ht="15" customHeight="1">
      <c r="A57" s="197"/>
      <c r="B57" s="197"/>
      <c r="C57" s="197"/>
      <c r="D57" s="198"/>
      <c r="E57" s="196"/>
      <c r="F57" s="196"/>
      <c r="G57" s="196"/>
      <c r="H57" s="196"/>
      <c r="I57" s="196"/>
      <c r="J57" s="196"/>
    </row>
    <row r="58" spans="1:10" ht="15" customHeight="1">
      <c r="A58" s="197"/>
      <c r="B58" s="197"/>
      <c r="C58" s="197"/>
      <c r="D58" s="198"/>
      <c r="E58" s="196"/>
      <c r="F58" s="196"/>
      <c r="G58" s="196"/>
      <c r="H58" s="196"/>
      <c r="I58" s="196"/>
      <c r="J58" s="196"/>
    </row>
    <row r="59" spans="1:10" ht="15" customHeight="1">
      <c r="A59" s="197"/>
      <c r="B59" s="197"/>
      <c r="C59" s="197"/>
      <c r="D59" s="198"/>
      <c r="E59" s="196"/>
      <c r="F59" s="196"/>
      <c r="G59" s="196"/>
      <c r="H59" s="196"/>
      <c r="I59" s="196"/>
      <c r="J59" s="196"/>
    </row>
    <row r="60" spans="1:10" ht="15" customHeight="1">
      <c r="A60" s="197"/>
      <c r="B60" s="197"/>
      <c r="C60" s="197"/>
      <c r="D60" s="198"/>
      <c r="E60" s="196"/>
      <c r="F60" s="196"/>
      <c r="G60" s="196"/>
      <c r="H60" s="196"/>
      <c r="I60" s="196"/>
      <c r="J60" s="196"/>
    </row>
    <row r="61" spans="1:10" ht="15" customHeight="1">
      <c r="A61" s="197"/>
      <c r="B61" s="197"/>
      <c r="C61" s="197"/>
      <c r="D61" s="198"/>
      <c r="E61" s="196"/>
      <c r="F61" s="196"/>
      <c r="G61" s="196"/>
      <c r="H61" s="196"/>
      <c r="I61" s="196"/>
      <c r="J61" s="196"/>
    </row>
    <row r="62" spans="1:10" ht="15" customHeight="1">
      <c r="A62" s="197"/>
      <c r="B62" s="197"/>
      <c r="C62" s="197"/>
      <c r="D62" s="198"/>
      <c r="E62" s="196"/>
      <c r="F62" s="196"/>
      <c r="G62" s="196"/>
      <c r="H62" s="196"/>
      <c r="I62" s="196"/>
      <c r="J62" s="196"/>
    </row>
    <row r="63" spans="1:10" ht="15" customHeight="1">
      <c r="A63" s="197"/>
      <c r="B63" s="197"/>
      <c r="C63" s="197"/>
      <c r="D63" s="198"/>
      <c r="E63" s="196"/>
      <c r="F63" s="196"/>
      <c r="G63" s="196"/>
      <c r="H63" s="196"/>
      <c r="I63" s="196"/>
      <c r="J63" s="196"/>
    </row>
    <row r="64" spans="1:10" ht="15" customHeight="1">
      <c r="A64" s="197"/>
      <c r="B64" s="197"/>
      <c r="C64" s="197"/>
      <c r="D64" s="198"/>
      <c r="E64" s="196"/>
      <c r="F64" s="196"/>
      <c r="G64" s="196"/>
      <c r="H64" s="196"/>
      <c r="I64" s="196"/>
      <c r="J64" s="196"/>
    </row>
    <row r="65" spans="1:10" ht="15" customHeight="1">
      <c r="A65" s="197"/>
      <c r="B65" s="197"/>
      <c r="C65" s="197"/>
      <c r="D65" s="198"/>
      <c r="E65" s="196"/>
      <c r="F65" s="196"/>
      <c r="G65" s="196"/>
      <c r="H65" s="196"/>
      <c r="I65" s="196"/>
      <c r="J65" s="196"/>
    </row>
    <row r="66" spans="1:10" ht="15" customHeight="1">
      <c r="A66" s="197"/>
      <c r="B66" s="197"/>
      <c r="C66" s="197"/>
      <c r="D66" s="198"/>
      <c r="E66" s="196"/>
      <c r="F66" s="196"/>
      <c r="G66" s="196"/>
      <c r="H66" s="196"/>
      <c r="I66" s="196"/>
      <c r="J66" s="196"/>
    </row>
    <row r="67" spans="1:10" ht="15" customHeight="1">
      <c r="A67" s="197"/>
      <c r="B67" s="197"/>
      <c r="C67" s="197"/>
      <c r="D67" s="198"/>
      <c r="E67" s="196"/>
      <c r="F67" s="196"/>
      <c r="G67" s="196"/>
      <c r="H67" s="196"/>
      <c r="I67" s="196"/>
      <c r="J67" s="196"/>
    </row>
    <row r="68" spans="1:9" ht="21" customHeight="1">
      <c r="A68" s="97" t="s">
        <v>175</v>
      </c>
      <c r="B68" s="203"/>
      <c r="C68" s="203"/>
      <c r="D68" s="203"/>
      <c r="E68" s="203"/>
      <c r="F68" s="203"/>
      <c r="G68" s="203"/>
      <c r="H68" s="203"/>
      <c r="I68" s="203"/>
    </row>
  </sheetData>
  <sheetProtection/>
  <mergeCells count="7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I68"/>
    <mergeCell ref="D5:D7"/>
    <mergeCell ref="E4:E7"/>
    <mergeCell ref="F4:F7"/>
    <mergeCell ref="G4:G7"/>
    <mergeCell ref="H4:H7"/>
    <mergeCell ref="I4:I7"/>
    <mergeCell ref="J4:J7"/>
    <mergeCell ref="A5:C7"/>
  </mergeCells>
  <printOptions/>
  <pageMargins left="0.75" right="0.75" top="0.79"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39"/>
  <sheetViews>
    <sheetView workbookViewId="0" topLeftCell="A15">
      <selection activeCell="G33" sqref="G33"/>
    </sheetView>
  </sheetViews>
  <sheetFormatPr defaultColWidth="9.140625" defaultRowHeight="12.75"/>
  <cols>
    <col min="1" max="1" width="28.7109375" style="37" customWidth="1"/>
    <col min="2" max="2" width="5.421875" style="37" customWidth="1"/>
    <col min="3" max="3" width="14.28125" style="37" customWidth="1"/>
    <col min="4" max="4" width="29.421875" style="37" customWidth="1"/>
    <col min="5" max="5" width="5.421875" style="37" customWidth="1"/>
    <col min="6" max="6" width="20.00390625" style="37" customWidth="1"/>
    <col min="7" max="7" width="16.00390625" style="37" customWidth="1"/>
    <col min="8" max="8" width="14.8515625" style="37" customWidth="1"/>
    <col min="9" max="16384" width="9.140625" style="37" customWidth="1"/>
  </cols>
  <sheetData>
    <row r="1" spans="1:8" ht="27">
      <c r="A1" s="137" t="s">
        <v>176</v>
      </c>
      <c r="B1" s="137"/>
      <c r="C1" s="137"/>
      <c r="D1" s="137"/>
      <c r="E1" s="137"/>
      <c r="F1" s="137"/>
      <c r="G1" s="137"/>
      <c r="H1" s="137"/>
    </row>
    <row r="2" ht="14.25">
      <c r="H2" s="138" t="s">
        <v>177</v>
      </c>
    </row>
    <row r="3" spans="1:8" ht="15">
      <c r="A3" s="7" t="s">
        <v>2</v>
      </c>
      <c r="B3"/>
      <c r="C3"/>
      <c r="D3"/>
      <c r="F3" s="139"/>
      <c r="H3" s="138" t="s">
        <v>3</v>
      </c>
    </row>
    <row r="4" spans="1:8" ht="27" customHeight="1">
      <c r="A4" s="140" t="s">
        <v>178</v>
      </c>
      <c r="B4" s="141" t="s">
        <v>105</v>
      </c>
      <c r="C4" s="141" t="s">
        <v>105</v>
      </c>
      <c r="D4" s="142" t="s">
        <v>179</v>
      </c>
      <c r="E4" s="143"/>
      <c r="F4" s="143"/>
      <c r="G4" s="144"/>
      <c r="H4" s="145"/>
    </row>
    <row r="5" spans="1:8" ht="14.25" customHeight="1">
      <c r="A5" s="146" t="s">
        <v>6</v>
      </c>
      <c r="B5" s="147" t="s">
        <v>7</v>
      </c>
      <c r="C5" s="147" t="s">
        <v>180</v>
      </c>
      <c r="D5" s="147" t="s">
        <v>104</v>
      </c>
      <c r="E5" s="147" t="s">
        <v>7</v>
      </c>
      <c r="F5" s="148" t="s">
        <v>97</v>
      </c>
      <c r="G5" s="149" t="s">
        <v>181</v>
      </c>
      <c r="H5" s="149" t="s">
        <v>182</v>
      </c>
    </row>
    <row r="6" spans="1:8" ht="22.5" customHeight="1">
      <c r="A6" s="146" t="s">
        <v>105</v>
      </c>
      <c r="B6" s="147" t="s">
        <v>105</v>
      </c>
      <c r="C6" s="147" t="s">
        <v>105</v>
      </c>
      <c r="D6" s="147" t="s">
        <v>105</v>
      </c>
      <c r="E6" s="147" t="s">
        <v>105</v>
      </c>
      <c r="F6" s="150"/>
      <c r="G6" s="149"/>
      <c r="H6" s="149" t="s">
        <v>182</v>
      </c>
    </row>
    <row r="7" spans="1:8" ht="15" customHeight="1">
      <c r="A7" s="151" t="s">
        <v>9</v>
      </c>
      <c r="B7" s="152" t="s">
        <v>105</v>
      </c>
      <c r="C7" s="152">
        <v>1</v>
      </c>
      <c r="D7" s="152" t="s">
        <v>9</v>
      </c>
      <c r="E7" s="152" t="s">
        <v>105</v>
      </c>
      <c r="F7" s="153">
        <v>2</v>
      </c>
      <c r="G7" s="154">
        <v>3</v>
      </c>
      <c r="H7" s="154">
        <v>4</v>
      </c>
    </row>
    <row r="8" spans="1:10" ht="15" customHeight="1">
      <c r="A8" s="155" t="s">
        <v>183</v>
      </c>
      <c r="B8" s="152" t="s">
        <v>10</v>
      </c>
      <c r="C8" s="60">
        <v>82146598.01</v>
      </c>
      <c r="D8" s="260" t="s">
        <v>13</v>
      </c>
      <c r="E8" s="157">
        <v>30</v>
      </c>
      <c r="F8" s="158">
        <f>G8+H8</f>
        <v>0</v>
      </c>
      <c r="G8" s="159"/>
      <c r="H8" s="159"/>
      <c r="J8" s="173"/>
    </row>
    <row r="9" spans="1:8" ht="15" customHeight="1">
      <c r="A9" s="155" t="s">
        <v>184</v>
      </c>
      <c r="B9" s="152" t="s">
        <v>11</v>
      </c>
      <c r="C9" s="60">
        <v>200000000</v>
      </c>
      <c r="D9" s="260" t="s">
        <v>16</v>
      </c>
      <c r="E9" s="152">
        <v>31</v>
      </c>
      <c r="F9" s="158">
        <f aca="true" t="shared" si="0" ref="F9:F32">G9+H9</f>
        <v>0</v>
      </c>
      <c r="G9" s="160"/>
      <c r="H9" s="159"/>
    </row>
    <row r="10" spans="1:8" ht="15" customHeight="1">
      <c r="A10" s="155" t="s">
        <v>105</v>
      </c>
      <c r="B10" s="152" t="s">
        <v>19</v>
      </c>
      <c r="C10" s="159"/>
      <c r="D10" s="260" t="s">
        <v>20</v>
      </c>
      <c r="E10" s="152">
        <v>32</v>
      </c>
      <c r="F10" s="158">
        <f t="shared" si="0"/>
        <v>0</v>
      </c>
      <c r="G10" s="159"/>
      <c r="H10" s="159"/>
    </row>
    <row r="11" spans="1:8" ht="15" customHeight="1">
      <c r="A11" s="155" t="s">
        <v>105</v>
      </c>
      <c r="B11" s="152" t="s">
        <v>23</v>
      </c>
      <c r="C11" s="159"/>
      <c r="D11" s="260" t="s">
        <v>24</v>
      </c>
      <c r="E11" s="152">
        <v>33</v>
      </c>
      <c r="F11" s="158">
        <f t="shared" si="0"/>
        <v>0</v>
      </c>
      <c r="G11" s="159"/>
      <c r="H11" s="159"/>
    </row>
    <row r="12" spans="1:8" ht="15" customHeight="1">
      <c r="A12" s="155" t="s">
        <v>105</v>
      </c>
      <c r="B12" s="152" t="s">
        <v>27</v>
      </c>
      <c r="C12" s="159"/>
      <c r="D12" s="260" t="s">
        <v>28</v>
      </c>
      <c r="E12" s="152">
        <v>34</v>
      </c>
      <c r="F12" s="158">
        <f t="shared" si="0"/>
        <v>0</v>
      </c>
      <c r="G12" s="160"/>
      <c r="H12" s="159"/>
    </row>
    <row r="13" spans="1:8" ht="15" customHeight="1">
      <c r="A13" s="155" t="s">
        <v>105</v>
      </c>
      <c r="B13" s="152" t="s">
        <v>31</v>
      </c>
      <c r="C13" s="159"/>
      <c r="D13" s="260" t="s">
        <v>32</v>
      </c>
      <c r="E13" s="152">
        <v>35</v>
      </c>
      <c r="F13" s="158">
        <f t="shared" si="0"/>
        <v>0</v>
      </c>
      <c r="G13" s="160"/>
      <c r="H13" s="159"/>
    </row>
    <row r="14" spans="1:8" ht="15" customHeight="1">
      <c r="A14" s="155" t="s">
        <v>105</v>
      </c>
      <c r="B14" s="152" t="s">
        <v>34</v>
      </c>
      <c r="C14" s="159"/>
      <c r="D14" s="156" t="s">
        <v>35</v>
      </c>
      <c r="E14" s="152">
        <v>36</v>
      </c>
      <c r="F14" s="158">
        <f t="shared" si="0"/>
        <v>1372425</v>
      </c>
      <c r="G14" s="60">
        <v>1372425</v>
      </c>
      <c r="H14" s="160">
        <v>0</v>
      </c>
    </row>
    <row r="15" spans="1:8" ht="15" customHeight="1">
      <c r="A15" s="155" t="s">
        <v>105</v>
      </c>
      <c r="B15" s="152" t="s">
        <v>37</v>
      </c>
      <c r="C15" s="159"/>
      <c r="D15" s="156" t="s">
        <v>38</v>
      </c>
      <c r="E15" s="152">
        <v>37</v>
      </c>
      <c r="F15" s="158"/>
      <c r="G15" s="120" t="s">
        <v>105</v>
      </c>
      <c r="H15" s="159"/>
    </row>
    <row r="16" spans="1:8" ht="15" customHeight="1">
      <c r="A16" s="155" t="s">
        <v>105</v>
      </c>
      <c r="B16" s="152" t="s">
        <v>40</v>
      </c>
      <c r="C16" s="159"/>
      <c r="D16" s="156" t="s">
        <v>41</v>
      </c>
      <c r="E16" s="152">
        <v>38</v>
      </c>
      <c r="F16" s="158">
        <f t="shared" si="0"/>
        <v>70161.88</v>
      </c>
      <c r="G16" s="60">
        <v>70161.88</v>
      </c>
      <c r="H16" s="159">
        <v>0</v>
      </c>
    </row>
    <row r="17" spans="1:8" ht="15" customHeight="1">
      <c r="A17" s="155" t="s">
        <v>105</v>
      </c>
      <c r="B17" s="152" t="s">
        <v>43</v>
      </c>
      <c r="C17" s="159"/>
      <c r="D17" s="156" t="s">
        <v>44</v>
      </c>
      <c r="E17" s="152">
        <v>39</v>
      </c>
      <c r="F17" s="158"/>
      <c r="G17" s="120" t="s">
        <v>105</v>
      </c>
      <c r="H17" s="159"/>
    </row>
    <row r="18" spans="1:8" ht="15" customHeight="1">
      <c r="A18" s="155" t="s">
        <v>105</v>
      </c>
      <c r="B18" s="152" t="s">
        <v>46</v>
      </c>
      <c r="C18" s="161"/>
      <c r="D18" s="156" t="s">
        <v>47</v>
      </c>
      <c r="E18" s="152">
        <v>40</v>
      </c>
      <c r="F18" s="158">
        <f t="shared" si="0"/>
        <v>258095988.55</v>
      </c>
      <c r="G18" s="60">
        <v>62647945.52</v>
      </c>
      <c r="H18" s="60">
        <v>195448043.03</v>
      </c>
    </row>
    <row r="19" spans="1:8" ht="15" customHeight="1">
      <c r="A19" s="155"/>
      <c r="B19" s="152" t="s">
        <v>49</v>
      </c>
      <c r="C19" s="161"/>
      <c r="D19" s="156" t="s">
        <v>50</v>
      </c>
      <c r="E19" s="152">
        <v>41</v>
      </c>
      <c r="F19" s="158">
        <f t="shared" si="0"/>
        <v>0</v>
      </c>
      <c r="G19" s="160"/>
      <c r="H19" s="159"/>
    </row>
    <row r="20" spans="1:8" ht="15" customHeight="1">
      <c r="A20" s="155"/>
      <c r="B20" s="152" t="s">
        <v>52</v>
      </c>
      <c r="C20" s="161"/>
      <c r="D20" s="156" t="s">
        <v>53</v>
      </c>
      <c r="E20" s="152">
        <v>42</v>
      </c>
      <c r="F20" s="158">
        <f t="shared" si="0"/>
        <v>0</v>
      </c>
      <c r="G20" s="160"/>
      <c r="H20" s="159"/>
    </row>
    <row r="21" spans="1:8" ht="15" customHeight="1">
      <c r="A21" s="155"/>
      <c r="B21" s="152" t="s">
        <v>55</v>
      </c>
      <c r="C21" s="161"/>
      <c r="D21" s="156" t="s">
        <v>56</v>
      </c>
      <c r="E21" s="152">
        <v>43</v>
      </c>
      <c r="F21" s="158">
        <f t="shared" si="0"/>
        <v>0</v>
      </c>
      <c r="G21" s="160"/>
      <c r="H21" s="159"/>
    </row>
    <row r="22" spans="1:8" ht="15" customHeight="1">
      <c r="A22" s="155"/>
      <c r="B22" s="152" t="s">
        <v>58</v>
      </c>
      <c r="C22" s="161"/>
      <c r="D22" s="156" t="s">
        <v>59</v>
      </c>
      <c r="E22" s="152">
        <v>44</v>
      </c>
      <c r="F22" s="158">
        <f t="shared" si="0"/>
        <v>0</v>
      </c>
      <c r="G22" s="160"/>
      <c r="H22" s="159"/>
    </row>
    <row r="23" spans="1:8" ht="15" customHeight="1">
      <c r="A23" s="155"/>
      <c r="B23" s="152" t="s">
        <v>61</v>
      </c>
      <c r="C23" s="161"/>
      <c r="D23" s="156" t="s">
        <v>62</v>
      </c>
      <c r="E23" s="152">
        <v>45</v>
      </c>
      <c r="F23" s="158">
        <f t="shared" si="0"/>
        <v>0</v>
      </c>
      <c r="G23" s="160"/>
      <c r="H23" s="159"/>
    </row>
    <row r="24" spans="1:8" ht="15" customHeight="1">
      <c r="A24" s="155"/>
      <c r="B24" s="152" t="s">
        <v>64</v>
      </c>
      <c r="C24" s="161"/>
      <c r="D24" s="156" t="s">
        <v>65</v>
      </c>
      <c r="E24" s="152">
        <v>46</v>
      </c>
      <c r="F24" s="158">
        <f t="shared" si="0"/>
        <v>0</v>
      </c>
      <c r="G24" s="160"/>
      <c r="H24" s="159"/>
    </row>
    <row r="25" spans="1:8" ht="15" customHeight="1">
      <c r="A25" s="155"/>
      <c r="B25" s="152" t="s">
        <v>67</v>
      </c>
      <c r="C25" s="161"/>
      <c r="D25" s="156" t="s">
        <v>68</v>
      </c>
      <c r="E25" s="152">
        <v>47</v>
      </c>
      <c r="F25" s="158">
        <f t="shared" si="0"/>
        <v>0</v>
      </c>
      <c r="G25" s="160"/>
      <c r="H25" s="159"/>
    </row>
    <row r="26" spans="1:8" ht="15" customHeight="1">
      <c r="A26" s="155"/>
      <c r="B26" s="152" t="s">
        <v>70</v>
      </c>
      <c r="C26" s="161"/>
      <c r="D26" s="156" t="s">
        <v>71</v>
      </c>
      <c r="E26" s="152">
        <v>48</v>
      </c>
      <c r="F26" s="158">
        <f t="shared" si="0"/>
        <v>115323.62</v>
      </c>
      <c r="G26" s="60">
        <v>115323.62</v>
      </c>
      <c r="H26" s="159">
        <v>0</v>
      </c>
    </row>
    <row r="27" spans="1:8" ht="15" customHeight="1">
      <c r="A27" s="155"/>
      <c r="B27" s="152" t="s">
        <v>73</v>
      </c>
      <c r="C27" s="161"/>
      <c r="D27" s="156" t="s">
        <v>74</v>
      </c>
      <c r="E27" s="152">
        <v>49</v>
      </c>
      <c r="F27" s="158"/>
      <c r="G27" s="120" t="s">
        <v>105</v>
      </c>
      <c r="H27" s="159"/>
    </row>
    <row r="28" spans="1:8" ht="15" customHeight="1">
      <c r="A28" s="155"/>
      <c r="B28" s="152" t="s">
        <v>76</v>
      </c>
      <c r="C28" s="161"/>
      <c r="D28" s="156" t="s">
        <v>77</v>
      </c>
      <c r="E28" s="152">
        <v>50</v>
      </c>
      <c r="F28" s="158">
        <f>G28+H28</f>
        <v>17912438.52</v>
      </c>
      <c r="G28" s="60">
        <v>17912438.52</v>
      </c>
      <c r="H28" s="159">
        <v>0</v>
      </c>
    </row>
    <row r="29" spans="1:8" ht="15" customHeight="1">
      <c r="A29" s="155"/>
      <c r="B29" s="152" t="s">
        <v>79</v>
      </c>
      <c r="C29" s="161"/>
      <c r="D29" s="156" t="s">
        <v>80</v>
      </c>
      <c r="E29" s="152">
        <v>51</v>
      </c>
      <c r="F29" s="158">
        <f t="shared" si="0"/>
        <v>0</v>
      </c>
      <c r="G29" s="160"/>
      <c r="H29" s="159"/>
    </row>
    <row r="30" spans="1:8" ht="15" customHeight="1">
      <c r="A30" s="155"/>
      <c r="B30" s="152" t="s">
        <v>82</v>
      </c>
      <c r="C30" s="161"/>
      <c r="D30" s="156" t="s">
        <v>83</v>
      </c>
      <c r="E30" s="152">
        <v>52</v>
      </c>
      <c r="F30" s="158">
        <f t="shared" si="0"/>
        <v>0</v>
      </c>
      <c r="G30" s="160"/>
      <c r="H30" s="159"/>
    </row>
    <row r="31" spans="1:8" s="136" customFormat="1" ht="30.75" customHeight="1">
      <c r="A31" s="162" t="s">
        <v>85</v>
      </c>
      <c r="B31" s="152" t="s">
        <v>86</v>
      </c>
      <c r="C31" s="163">
        <f>C8+C9</f>
        <v>282146598.01</v>
      </c>
      <c r="D31" s="164" t="s">
        <v>87</v>
      </c>
      <c r="E31" s="152">
        <v>53</v>
      </c>
      <c r="F31" s="158">
        <f t="shared" si="0"/>
        <v>277566337.57</v>
      </c>
      <c r="G31" s="158">
        <f>SUM(G8:G30)</f>
        <v>82118294.54</v>
      </c>
      <c r="H31" s="158">
        <f>SUM(H8:H30)</f>
        <v>195448043.03</v>
      </c>
    </row>
    <row r="32" spans="1:8" ht="15" customHeight="1">
      <c r="A32" s="155" t="s">
        <v>185</v>
      </c>
      <c r="B32" s="152" t="s">
        <v>90</v>
      </c>
      <c r="C32" s="60">
        <v>1573784.17</v>
      </c>
      <c r="D32" s="165" t="s">
        <v>186</v>
      </c>
      <c r="E32" s="152">
        <v>54</v>
      </c>
      <c r="F32" s="158">
        <f t="shared" si="0"/>
        <v>6154044.61</v>
      </c>
      <c r="G32" s="60">
        <v>446931.32</v>
      </c>
      <c r="H32" s="166">
        <v>5707113.29</v>
      </c>
    </row>
    <row r="33" spans="1:8" ht="15" customHeight="1">
      <c r="A33" s="155" t="s">
        <v>187</v>
      </c>
      <c r="B33" s="152" t="s">
        <v>94</v>
      </c>
      <c r="C33" s="60">
        <v>418627.85</v>
      </c>
      <c r="D33" s="165"/>
      <c r="E33" s="152">
        <v>55</v>
      </c>
      <c r="F33" s="160"/>
      <c r="G33" s="160"/>
      <c r="H33" s="160"/>
    </row>
    <row r="34" spans="1:8" ht="15" customHeight="1">
      <c r="A34" s="155" t="s">
        <v>188</v>
      </c>
      <c r="B34" s="152" t="s">
        <v>98</v>
      </c>
      <c r="C34" s="60">
        <v>1155156.32</v>
      </c>
      <c r="D34" s="165"/>
      <c r="E34" s="152">
        <v>56</v>
      </c>
      <c r="F34" s="160"/>
      <c r="G34" s="160"/>
      <c r="H34" s="160"/>
    </row>
    <row r="35" spans="1:8" ht="15" customHeight="1">
      <c r="A35" s="155" t="s">
        <v>105</v>
      </c>
      <c r="B35" s="152" t="s">
        <v>14</v>
      </c>
      <c r="C35" s="159"/>
      <c r="D35" s="165" t="s">
        <v>105</v>
      </c>
      <c r="E35" s="152">
        <v>57</v>
      </c>
      <c r="F35" s="159"/>
      <c r="G35" s="159"/>
      <c r="H35" s="159"/>
    </row>
    <row r="36" spans="1:8" ht="15" customHeight="1">
      <c r="A36" s="167" t="s">
        <v>97</v>
      </c>
      <c r="B36" s="152" t="s">
        <v>17</v>
      </c>
      <c r="C36" s="168">
        <f aca="true" t="shared" si="1" ref="C36:H36">C31+C32</f>
        <v>283720382.18</v>
      </c>
      <c r="D36" s="169" t="s">
        <v>97</v>
      </c>
      <c r="E36" s="152">
        <v>58</v>
      </c>
      <c r="F36" s="168">
        <f t="shared" si="1"/>
        <v>283720382.18</v>
      </c>
      <c r="G36" s="168">
        <f t="shared" si="1"/>
        <v>82565225.86</v>
      </c>
      <c r="H36" s="168">
        <f t="shared" si="1"/>
        <v>201155156.32</v>
      </c>
    </row>
    <row r="37" spans="1:8" ht="27.75" customHeight="1">
      <c r="A37" s="170" t="s">
        <v>189</v>
      </c>
      <c r="B37" s="171"/>
      <c r="C37" s="171"/>
      <c r="D37" s="171"/>
      <c r="E37" s="171"/>
      <c r="F37" s="171"/>
      <c r="G37" s="172"/>
      <c r="H37" s="171"/>
    </row>
    <row r="39" ht="14.25">
      <c r="F39" s="139"/>
    </row>
  </sheetData>
  <sheetProtection/>
  <mergeCells count="12">
    <mergeCell ref="A1:H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46"/>
  <sheetViews>
    <sheetView workbookViewId="0" topLeftCell="A13">
      <selection activeCell="H9" sqref="H9"/>
    </sheetView>
  </sheetViews>
  <sheetFormatPr defaultColWidth="9.140625" defaultRowHeight="12.75"/>
  <cols>
    <col min="1" max="1" width="5.28125" style="0" customWidth="1"/>
    <col min="2" max="2" width="2.28125" style="0" customWidth="1"/>
    <col min="3" max="3" width="2.8515625" style="0" customWidth="1"/>
    <col min="4" max="4" width="29.00390625" style="0" customWidth="1"/>
    <col min="5" max="5" width="14.8515625" style="0" customWidth="1"/>
    <col min="6" max="6" width="15.00390625" style="0" customWidth="1"/>
    <col min="7" max="7" width="17.7109375" style="0" customWidth="1"/>
    <col min="8" max="8" width="9.7109375" style="0" customWidth="1"/>
  </cols>
  <sheetData>
    <row r="1" spans="1:7" s="37" customFormat="1" ht="21.75" customHeight="1">
      <c r="A1" s="6" t="s">
        <v>190</v>
      </c>
      <c r="B1" s="6"/>
      <c r="C1" s="6"/>
      <c r="D1" s="6"/>
      <c r="E1" s="6"/>
      <c r="F1" s="6"/>
      <c r="G1" s="6"/>
    </row>
    <row r="2" spans="1:7" s="37" customFormat="1" ht="12.75">
      <c r="A2" s="8"/>
      <c r="B2" s="8"/>
      <c r="C2" s="8"/>
      <c r="D2" s="2"/>
      <c r="E2" s="67"/>
      <c r="F2" s="2"/>
      <c r="G2" s="30" t="s">
        <v>191</v>
      </c>
    </row>
    <row r="3" spans="1:7" s="37" customFormat="1" ht="14.25">
      <c r="A3" s="7" t="s">
        <v>2</v>
      </c>
      <c r="B3"/>
      <c r="C3" s="8"/>
      <c r="D3" s="9"/>
      <c r="E3" s="9"/>
      <c r="F3" s="9"/>
      <c r="G3" s="30" t="s">
        <v>3</v>
      </c>
    </row>
    <row r="4" spans="1:7" s="37" customFormat="1" ht="24.75" customHeight="1">
      <c r="A4" s="101" t="s">
        <v>104</v>
      </c>
      <c r="B4" s="102" t="s">
        <v>105</v>
      </c>
      <c r="C4" s="102" t="s">
        <v>105</v>
      </c>
      <c r="D4" s="102" t="s">
        <v>105</v>
      </c>
      <c r="E4" s="103" t="s">
        <v>87</v>
      </c>
      <c r="F4" s="103" t="s">
        <v>168</v>
      </c>
      <c r="G4" s="104" t="s">
        <v>169</v>
      </c>
    </row>
    <row r="5" spans="1:7" s="37" customFormat="1" ht="15" customHeight="1">
      <c r="A5" s="105" t="s">
        <v>112</v>
      </c>
      <c r="B5" s="106" t="s">
        <v>105</v>
      </c>
      <c r="C5" s="106" t="s">
        <v>105</v>
      </c>
      <c r="D5" s="107" t="s">
        <v>113</v>
      </c>
      <c r="E5" s="108"/>
      <c r="F5" s="109" t="s">
        <v>168</v>
      </c>
      <c r="G5" s="110" t="s">
        <v>169</v>
      </c>
    </row>
    <row r="6" spans="1:7" s="37" customFormat="1" ht="13.5" customHeight="1">
      <c r="A6" s="105" t="s">
        <v>105</v>
      </c>
      <c r="B6" s="106" t="s">
        <v>105</v>
      </c>
      <c r="C6" s="106" t="s">
        <v>105</v>
      </c>
      <c r="D6" s="107" t="s">
        <v>105</v>
      </c>
      <c r="E6" s="108"/>
      <c r="F6" s="109"/>
      <c r="G6" s="110" t="s">
        <v>114</v>
      </c>
    </row>
    <row r="7" spans="1:7" s="37" customFormat="1" ht="13.5" customHeight="1">
      <c r="A7" s="105" t="s">
        <v>105</v>
      </c>
      <c r="B7" s="106" t="s">
        <v>105</v>
      </c>
      <c r="C7" s="106" t="s">
        <v>105</v>
      </c>
      <c r="D7" s="107" t="s">
        <v>105</v>
      </c>
      <c r="E7" s="111"/>
      <c r="F7" s="112"/>
      <c r="G7" s="113" t="s">
        <v>105</v>
      </c>
    </row>
    <row r="8" spans="1:7" s="37" customFormat="1" ht="15" customHeight="1">
      <c r="A8" s="114" t="s">
        <v>115</v>
      </c>
      <c r="B8" s="115"/>
      <c r="C8" s="115"/>
      <c r="D8" s="115"/>
      <c r="E8" s="116">
        <v>1</v>
      </c>
      <c r="F8" s="117">
        <v>2</v>
      </c>
      <c r="G8" s="118">
        <v>3</v>
      </c>
    </row>
    <row r="9" spans="1:7" s="37" customFormat="1" ht="15" customHeight="1">
      <c r="A9" s="114" t="s">
        <v>97</v>
      </c>
      <c r="B9" s="115"/>
      <c r="C9" s="115"/>
      <c r="D9" s="115" t="s">
        <v>97</v>
      </c>
      <c r="E9" s="119">
        <f>E10+E13+E17+E24+E28</f>
        <v>82118294.54</v>
      </c>
      <c r="F9" s="60">
        <f>F13+F17</f>
        <v>1713384.77</v>
      </c>
      <c r="G9" s="60">
        <f>G10+G20+G24+G28+G17</f>
        <v>80404909.77</v>
      </c>
    </row>
    <row r="10" spans="1:7" ht="15" customHeight="1">
      <c r="A10" s="57" t="s">
        <v>116</v>
      </c>
      <c r="B10" s="58"/>
      <c r="C10" s="58" t="s">
        <v>105</v>
      </c>
      <c r="D10" s="58" t="s">
        <v>117</v>
      </c>
      <c r="E10" s="60">
        <v>1372425</v>
      </c>
      <c r="F10" s="120" t="s">
        <v>105</v>
      </c>
      <c r="G10" s="121">
        <v>1372425</v>
      </c>
    </row>
    <row r="11" spans="1:7" ht="15" customHeight="1">
      <c r="A11" s="57" t="s">
        <v>118</v>
      </c>
      <c r="B11" s="58"/>
      <c r="C11" s="58" t="s">
        <v>105</v>
      </c>
      <c r="D11" s="58" t="s">
        <v>119</v>
      </c>
      <c r="E11" s="60">
        <v>1372425</v>
      </c>
      <c r="F11" s="120" t="s">
        <v>105</v>
      </c>
      <c r="G11" s="121">
        <v>1372425</v>
      </c>
    </row>
    <row r="12" spans="1:7" ht="15" customHeight="1">
      <c r="A12" s="57" t="s">
        <v>120</v>
      </c>
      <c r="B12" s="58"/>
      <c r="C12" s="58" t="s">
        <v>105</v>
      </c>
      <c r="D12" s="58" t="s">
        <v>121</v>
      </c>
      <c r="E12" s="60">
        <v>1372425</v>
      </c>
      <c r="F12" s="120" t="s">
        <v>105</v>
      </c>
      <c r="G12" s="121">
        <v>1372425</v>
      </c>
    </row>
    <row r="13" spans="1:7" ht="15" customHeight="1">
      <c r="A13" s="57" t="s">
        <v>122</v>
      </c>
      <c r="B13" s="58"/>
      <c r="C13" s="58" t="s">
        <v>105</v>
      </c>
      <c r="D13" s="58" t="s">
        <v>123</v>
      </c>
      <c r="E13" s="60">
        <v>70161.88</v>
      </c>
      <c r="F13" s="60">
        <v>70161.88</v>
      </c>
      <c r="G13" s="121"/>
    </row>
    <row r="14" spans="1:7" ht="15" customHeight="1">
      <c r="A14" s="57" t="s">
        <v>124</v>
      </c>
      <c r="B14" s="58"/>
      <c r="C14" s="58" t="s">
        <v>105</v>
      </c>
      <c r="D14" s="58" t="s">
        <v>125</v>
      </c>
      <c r="E14" s="60">
        <v>70161.88</v>
      </c>
      <c r="F14" s="60">
        <v>70161.88</v>
      </c>
      <c r="G14" s="121"/>
    </row>
    <row r="15" spans="1:7" ht="15" customHeight="1">
      <c r="A15" s="57" t="s">
        <v>126</v>
      </c>
      <c r="B15" s="58"/>
      <c r="C15" s="58" t="s">
        <v>105</v>
      </c>
      <c r="D15" s="58" t="s">
        <v>127</v>
      </c>
      <c r="E15" s="60">
        <v>34847.6</v>
      </c>
      <c r="F15" s="60">
        <v>34847.6</v>
      </c>
      <c r="G15" s="121"/>
    </row>
    <row r="16" spans="1:7" ht="15" customHeight="1">
      <c r="A16" s="57" t="s">
        <v>128</v>
      </c>
      <c r="B16" s="58"/>
      <c r="C16" s="58" t="s">
        <v>105</v>
      </c>
      <c r="D16" s="58" t="s">
        <v>129</v>
      </c>
      <c r="E16" s="60">
        <v>35314.28</v>
      </c>
      <c r="F16" s="60">
        <v>35314.28</v>
      </c>
      <c r="G16" s="121"/>
    </row>
    <row r="17" spans="1:7" ht="15" customHeight="1">
      <c r="A17" s="57" t="s">
        <v>130</v>
      </c>
      <c r="B17" s="58"/>
      <c r="C17" s="58" t="s">
        <v>105</v>
      </c>
      <c r="D17" s="58" t="s">
        <v>131</v>
      </c>
      <c r="E17" s="60">
        <v>62647945.52</v>
      </c>
      <c r="F17" s="60">
        <v>1643222.89</v>
      </c>
      <c r="G17" s="121">
        <v>3103833.96</v>
      </c>
    </row>
    <row r="18" spans="1:7" ht="15" customHeight="1">
      <c r="A18" s="57" t="s">
        <v>132</v>
      </c>
      <c r="B18" s="58"/>
      <c r="C18" s="58" t="s">
        <v>105</v>
      </c>
      <c r="D18" s="58" t="s">
        <v>133</v>
      </c>
      <c r="E18" s="60">
        <v>4710056.85</v>
      </c>
      <c r="F18" s="60">
        <v>1606222.89</v>
      </c>
      <c r="G18" s="121">
        <v>3103833.96</v>
      </c>
    </row>
    <row r="19" spans="1:7" ht="15" customHeight="1">
      <c r="A19" s="57" t="s">
        <v>134</v>
      </c>
      <c r="B19" s="58"/>
      <c r="C19" s="58" t="s">
        <v>105</v>
      </c>
      <c r="D19" s="58" t="s">
        <v>135</v>
      </c>
      <c r="E19" s="60">
        <v>4710056.85</v>
      </c>
      <c r="F19" s="60">
        <v>1606222.89</v>
      </c>
      <c r="G19" s="122">
        <v>3103833.96</v>
      </c>
    </row>
    <row r="20" spans="1:7" ht="15" customHeight="1">
      <c r="A20" s="57" t="s">
        <v>136</v>
      </c>
      <c r="B20" s="58"/>
      <c r="C20" s="58" t="s">
        <v>105</v>
      </c>
      <c r="D20" s="58" t="s">
        <v>137</v>
      </c>
      <c r="E20" s="60">
        <v>57900888.67</v>
      </c>
      <c r="F20" s="120" t="s">
        <v>105</v>
      </c>
      <c r="G20" s="64">
        <v>57900888.67</v>
      </c>
    </row>
    <row r="21" spans="1:7" ht="15" customHeight="1">
      <c r="A21" s="57" t="s">
        <v>138</v>
      </c>
      <c r="B21" s="58"/>
      <c r="C21" s="58" t="s">
        <v>105</v>
      </c>
      <c r="D21" s="58" t="s">
        <v>139</v>
      </c>
      <c r="E21" s="60">
        <v>57900888.67</v>
      </c>
      <c r="F21" s="120" t="s">
        <v>105</v>
      </c>
      <c r="G21" s="123">
        <v>57900888.67</v>
      </c>
    </row>
    <row r="22" spans="1:7" ht="15" customHeight="1">
      <c r="A22" s="57" t="s">
        <v>148</v>
      </c>
      <c r="B22" s="58"/>
      <c r="C22" s="58" t="s">
        <v>105</v>
      </c>
      <c r="D22" s="58" t="s">
        <v>149</v>
      </c>
      <c r="E22" s="60">
        <v>37000</v>
      </c>
      <c r="F22" s="60">
        <v>37000</v>
      </c>
      <c r="G22" s="60"/>
    </row>
    <row r="23" spans="1:7" ht="15" customHeight="1">
      <c r="A23" s="57" t="s">
        <v>150</v>
      </c>
      <c r="B23" s="58"/>
      <c r="C23" s="58" t="s">
        <v>105</v>
      </c>
      <c r="D23" s="58" t="s">
        <v>151</v>
      </c>
      <c r="E23" s="60">
        <v>37000</v>
      </c>
      <c r="F23" s="60">
        <v>37000</v>
      </c>
      <c r="G23" s="60"/>
    </row>
    <row r="24" spans="1:7" ht="15" customHeight="1">
      <c r="A24" s="57" t="s">
        <v>152</v>
      </c>
      <c r="B24" s="58"/>
      <c r="C24" s="58" t="s">
        <v>105</v>
      </c>
      <c r="D24" s="58" t="s">
        <v>153</v>
      </c>
      <c r="E24" s="60">
        <v>115323.62</v>
      </c>
      <c r="F24" s="120" t="s">
        <v>105</v>
      </c>
      <c r="G24" s="60">
        <v>115323.62</v>
      </c>
    </row>
    <row r="25" spans="1:7" ht="15" customHeight="1">
      <c r="A25" s="57" t="s">
        <v>154</v>
      </c>
      <c r="B25" s="58"/>
      <c r="C25" s="58" t="s">
        <v>105</v>
      </c>
      <c r="D25" s="58" t="s">
        <v>155</v>
      </c>
      <c r="E25" s="60">
        <v>115323.62</v>
      </c>
      <c r="F25" s="120" t="s">
        <v>105</v>
      </c>
      <c r="G25" s="60">
        <v>115323.62</v>
      </c>
    </row>
    <row r="26" spans="1:7" ht="15" customHeight="1">
      <c r="A26" s="57" t="s">
        <v>156</v>
      </c>
      <c r="B26" s="58"/>
      <c r="C26" s="58" t="s">
        <v>105</v>
      </c>
      <c r="D26" s="58" t="s">
        <v>157</v>
      </c>
      <c r="E26" s="60">
        <v>107715.5</v>
      </c>
      <c r="F26" s="120" t="s">
        <v>105</v>
      </c>
      <c r="G26" s="60">
        <v>107715.5</v>
      </c>
    </row>
    <row r="27" spans="1:7" ht="15" customHeight="1">
      <c r="A27" s="57" t="s">
        <v>158</v>
      </c>
      <c r="B27" s="58"/>
      <c r="C27" s="58" t="s">
        <v>105</v>
      </c>
      <c r="D27" s="58" t="s">
        <v>159</v>
      </c>
      <c r="E27" s="60">
        <v>7608.12</v>
      </c>
      <c r="F27" s="120" t="s">
        <v>105</v>
      </c>
      <c r="G27" s="60">
        <v>7608.12</v>
      </c>
    </row>
    <row r="28" spans="1:7" ht="15" customHeight="1">
      <c r="A28" s="57" t="s">
        <v>160</v>
      </c>
      <c r="B28" s="58"/>
      <c r="C28" s="58" t="s">
        <v>105</v>
      </c>
      <c r="D28" s="58" t="s">
        <v>161</v>
      </c>
      <c r="E28" s="60">
        <v>17912438.52</v>
      </c>
      <c r="F28" s="120" t="s">
        <v>105</v>
      </c>
      <c r="G28" s="60">
        <v>17912438.52</v>
      </c>
    </row>
    <row r="29" spans="1:7" ht="15" customHeight="1">
      <c r="A29" s="57" t="s">
        <v>162</v>
      </c>
      <c r="B29" s="58"/>
      <c r="C29" s="58" t="s">
        <v>105</v>
      </c>
      <c r="D29" s="58" t="s">
        <v>161</v>
      </c>
      <c r="E29" s="60">
        <v>17912438.52</v>
      </c>
      <c r="F29" s="120" t="s">
        <v>105</v>
      </c>
      <c r="G29" s="60">
        <v>17912438.52</v>
      </c>
    </row>
    <row r="30" spans="1:7" ht="15" customHeight="1">
      <c r="A30" s="124" t="s">
        <v>163</v>
      </c>
      <c r="B30" s="125"/>
      <c r="C30" s="125" t="s">
        <v>105</v>
      </c>
      <c r="D30" s="125" t="s">
        <v>164</v>
      </c>
      <c r="E30" s="126">
        <v>17912438.52</v>
      </c>
      <c r="F30" s="127" t="s">
        <v>105</v>
      </c>
      <c r="G30" s="60">
        <v>17912438.52</v>
      </c>
    </row>
    <row r="31" spans="1:7" ht="15" customHeight="1">
      <c r="A31" s="128"/>
      <c r="B31" s="61"/>
      <c r="C31" s="62"/>
      <c r="D31" s="58"/>
      <c r="E31" s="60"/>
      <c r="F31" s="120"/>
      <c r="G31" s="60"/>
    </row>
    <row r="32" spans="1:7" ht="15" customHeight="1">
      <c r="A32" s="57"/>
      <c r="B32" s="58"/>
      <c r="C32" s="58"/>
      <c r="D32" s="58"/>
      <c r="E32" s="60"/>
      <c r="F32" s="120"/>
      <c r="G32" s="60"/>
    </row>
    <row r="33" spans="1:7" ht="15" customHeight="1">
      <c r="A33" s="57"/>
      <c r="B33" s="58"/>
      <c r="C33" s="58"/>
      <c r="D33" s="58"/>
      <c r="E33" s="60"/>
      <c r="F33" s="120"/>
      <c r="G33" s="60"/>
    </row>
    <row r="34" spans="1:7" ht="15" customHeight="1">
      <c r="A34" s="57"/>
      <c r="B34" s="58"/>
      <c r="C34" s="58"/>
      <c r="D34" s="58"/>
      <c r="E34" s="60"/>
      <c r="F34" s="60"/>
      <c r="G34" s="60"/>
    </row>
    <row r="35" spans="1:7" ht="15" customHeight="1">
      <c r="A35" s="57"/>
      <c r="B35" s="58"/>
      <c r="C35" s="58"/>
      <c r="D35" s="58"/>
      <c r="E35" s="60"/>
      <c r="F35" s="60"/>
      <c r="G35" s="60"/>
    </row>
    <row r="36" spans="1:7" ht="15" customHeight="1">
      <c r="A36" s="57"/>
      <c r="B36" s="58"/>
      <c r="C36" s="58"/>
      <c r="D36" s="58"/>
      <c r="E36" s="60"/>
      <c r="F36" s="60"/>
      <c r="G36" s="60"/>
    </row>
    <row r="37" spans="1:7" ht="15" customHeight="1">
      <c r="A37" s="129"/>
      <c r="B37" s="58"/>
      <c r="C37" s="58"/>
      <c r="D37" s="58"/>
      <c r="E37" s="60"/>
      <c r="F37" s="120"/>
      <c r="G37" s="121"/>
    </row>
    <row r="38" spans="1:7" ht="15" customHeight="1">
      <c r="A38" s="129"/>
      <c r="B38" s="58"/>
      <c r="C38" s="58"/>
      <c r="D38" s="58"/>
      <c r="E38" s="60"/>
      <c r="F38" s="60"/>
      <c r="G38" s="121"/>
    </row>
    <row r="39" spans="1:7" ht="15" customHeight="1">
      <c r="A39" s="129"/>
      <c r="B39" s="58"/>
      <c r="C39" s="58"/>
      <c r="D39" s="58"/>
      <c r="E39" s="60"/>
      <c r="F39" s="60"/>
      <c r="G39" s="121"/>
    </row>
    <row r="40" spans="1:7" ht="15" customHeight="1">
      <c r="A40" s="129"/>
      <c r="B40" s="58"/>
      <c r="C40" s="58"/>
      <c r="D40" s="58"/>
      <c r="E40" s="60"/>
      <c r="F40" s="60"/>
      <c r="G40" s="121"/>
    </row>
    <row r="41" spans="1:7" ht="15" customHeight="1">
      <c r="A41" s="129"/>
      <c r="B41" s="58"/>
      <c r="C41" s="58"/>
      <c r="D41" s="58"/>
      <c r="E41" s="60"/>
      <c r="F41" s="60"/>
      <c r="G41" s="121"/>
    </row>
    <row r="42" spans="1:7" ht="15" customHeight="1">
      <c r="A42" s="129"/>
      <c r="B42" s="58"/>
      <c r="C42" s="58"/>
      <c r="D42" s="58"/>
      <c r="E42" s="60"/>
      <c r="F42" s="120"/>
      <c r="G42" s="121"/>
    </row>
    <row r="43" spans="1:7" ht="15" customHeight="1">
      <c r="A43" s="129"/>
      <c r="B43" s="58"/>
      <c r="C43" s="58"/>
      <c r="D43" s="58"/>
      <c r="E43" s="60"/>
      <c r="F43" s="60"/>
      <c r="G43" s="130"/>
    </row>
    <row r="44" spans="1:7" ht="15" customHeight="1">
      <c r="A44" s="129"/>
      <c r="B44" s="58"/>
      <c r="C44" s="58"/>
      <c r="D44" s="58"/>
      <c r="E44" s="60"/>
      <c r="F44" s="60"/>
      <c r="G44" s="130"/>
    </row>
    <row r="45" spans="1:7" ht="15" customHeight="1">
      <c r="A45" s="131"/>
      <c r="B45" s="132"/>
      <c r="C45" s="132"/>
      <c r="D45" s="132"/>
      <c r="E45" s="133"/>
      <c r="F45" s="133"/>
      <c r="G45" s="134"/>
    </row>
    <row r="46" spans="1:6" ht="29.25" customHeight="1">
      <c r="A46" s="135" t="s">
        <v>192</v>
      </c>
      <c r="B46" s="66"/>
      <c r="C46" s="66"/>
      <c r="D46" s="66"/>
      <c r="E46" s="66"/>
      <c r="F46" s="66"/>
    </row>
  </sheetData>
  <sheetProtection/>
  <mergeCells count="46">
    <mergeCell ref="A1:G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F46"/>
    <mergeCell ref="D5:D7"/>
    <mergeCell ref="E4:E7"/>
    <mergeCell ref="F4:F7"/>
    <mergeCell ref="G4:G7"/>
    <mergeCell ref="A5:C7"/>
  </mergeCells>
  <printOptions horizontalCentered="1"/>
  <pageMargins left="0.55" right="0.5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88"/>
  <sheetViews>
    <sheetView workbookViewId="0" topLeftCell="A35">
      <selection activeCell="E45" sqref="E45"/>
    </sheetView>
  </sheetViews>
  <sheetFormatPr defaultColWidth="10.28125" defaultRowHeight="12.75"/>
  <cols>
    <col min="1" max="1" width="12.7109375" style="77" customWidth="1"/>
    <col min="2" max="2" width="24.57421875" style="77" customWidth="1"/>
    <col min="3" max="3" width="16.7109375" style="77" customWidth="1"/>
    <col min="4" max="4" width="17.140625" style="75" customWidth="1"/>
    <col min="5" max="5" width="17.8515625" style="75" customWidth="1"/>
    <col min="6" max="16384" width="10.28125" style="77" customWidth="1"/>
  </cols>
  <sheetData>
    <row r="1" spans="1:5" s="73" customFormat="1" ht="30" customHeight="1">
      <c r="A1" s="78" t="s">
        <v>193</v>
      </c>
      <c r="B1" s="78"/>
      <c r="C1" s="78"/>
      <c r="D1" s="78"/>
      <c r="E1" s="78"/>
    </row>
    <row r="2" spans="1:5" s="74" customFormat="1" ht="10.5" customHeight="1">
      <c r="A2" s="79"/>
      <c r="B2" s="79"/>
      <c r="D2" s="79"/>
      <c r="E2" s="80" t="s">
        <v>194</v>
      </c>
    </row>
    <row r="3" spans="1:5" s="74" customFormat="1" ht="15" customHeight="1">
      <c r="A3" s="7" t="s">
        <v>2</v>
      </c>
      <c r="B3"/>
      <c r="C3" s="8"/>
      <c r="D3" s="9"/>
      <c r="E3" s="80" t="s">
        <v>3</v>
      </c>
    </row>
    <row r="4" spans="1:5" s="75" customFormat="1" ht="20.25" customHeight="1">
      <c r="A4" s="81" t="s">
        <v>195</v>
      </c>
      <c r="B4" s="81"/>
      <c r="C4" s="82" t="s">
        <v>87</v>
      </c>
      <c r="D4" s="82" t="s">
        <v>196</v>
      </c>
      <c r="E4" s="82" t="s">
        <v>197</v>
      </c>
    </row>
    <row r="5" spans="1:5" s="75" customFormat="1" ht="24.75" customHeight="1">
      <c r="A5" s="81" t="s">
        <v>198</v>
      </c>
      <c r="B5" s="81" t="s">
        <v>113</v>
      </c>
      <c r="C5" s="82"/>
      <c r="D5" s="82"/>
      <c r="E5" s="82"/>
    </row>
    <row r="6" spans="1:5" s="75" customFormat="1" ht="18" customHeight="1">
      <c r="A6" s="81"/>
      <c r="B6" s="81"/>
      <c r="C6" s="82"/>
      <c r="D6" s="82"/>
      <c r="E6" s="82"/>
    </row>
    <row r="7" spans="1:5" s="75" customFormat="1" ht="22.5" customHeight="1">
      <c r="A7" s="81"/>
      <c r="B7" s="81"/>
      <c r="C7" s="82"/>
      <c r="D7" s="82"/>
      <c r="E7" s="82"/>
    </row>
    <row r="8" spans="1:5" s="75" customFormat="1" ht="22.5" customHeight="1">
      <c r="A8" s="81" t="s">
        <v>115</v>
      </c>
      <c r="B8" s="81"/>
      <c r="C8" s="81">
        <v>1</v>
      </c>
      <c r="D8" s="81">
        <v>2</v>
      </c>
      <c r="E8" s="81">
        <v>3</v>
      </c>
    </row>
    <row r="9" spans="1:5" s="75" customFormat="1" ht="22.5" customHeight="1">
      <c r="A9" s="81" t="s">
        <v>97</v>
      </c>
      <c r="B9" s="81"/>
      <c r="C9" s="83">
        <f>D9+E9</f>
        <v>2687956.3699999996</v>
      </c>
      <c r="D9" s="83">
        <f>D10+D18+D46+D61+D66+D69</f>
        <v>1675934.7699999998</v>
      </c>
      <c r="E9" s="83">
        <f>E10+E18+E46+E61+E66+E69</f>
        <v>1012021.6</v>
      </c>
    </row>
    <row r="10" spans="1:5" ht="22.5" customHeight="1">
      <c r="A10" s="84">
        <v>301</v>
      </c>
      <c r="B10" s="85" t="s">
        <v>199</v>
      </c>
      <c r="C10" s="86">
        <f>D10</f>
        <v>1675934.7699999998</v>
      </c>
      <c r="D10" s="87">
        <f>SUM(D11:D17)</f>
        <v>1675934.7699999998</v>
      </c>
      <c r="E10" s="86"/>
    </row>
    <row r="11" spans="1:5" ht="22.5" customHeight="1">
      <c r="A11" s="88">
        <v>30101</v>
      </c>
      <c r="B11" s="89" t="s">
        <v>200</v>
      </c>
      <c r="C11" s="86">
        <f aca="true" t="shared" si="0" ref="C11:C17">D11</f>
        <v>294738.85</v>
      </c>
      <c r="D11" s="90">
        <v>294738.85</v>
      </c>
      <c r="E11" s="82"/>
    </row>
    <row r="12" spans="1:5" ht="22.5" customHeight="1">
      <c r="A12" s="88">
        <v>30102</v>
      </c>
      <c r="B12" s="89" t="s">
        <v>201</v>
      </c>
      <c r="C12" s="86">
        <f t="shared" si="0"/>
        <v>733163.24</v>
      </c>
      <c r="D12" s="90">
        <v>733163.24</v>
      </c>
      <c r="E12" s="82"/>
    </row>
    <row r="13" spans="1:5" ht="22.5" customHeight="1">
      <c r="A13" s="88">
        <v>30103</v>
      </c>
      <c r="B13" s="89" t="s">
        <v>202</v>
      </c>
      <c r="C13" s="86">
        <f t="shared" si="0"/>
        <v>240337</v>
      </c>
      <c r="D13" s="90">
        <v>240337</v>
      </c>
      <c r="E13" s="82"/>
    </row>
    <row r="14" spans="1:5" ht="22.5" customHeight="1">
      <c r="A14" s="88">
        <v>30104</v>
      </c>
      <c r="B14" s="89" t="s">
        <v>203</v>
      </c>
      <c r="C14" s="86">
        <f t="shared" si="0"/>
        <v>70161.88</v>
      </c>
      <c r="D14" s="90">
        <v>70161.88</v>
      </c>
      <c r="E14" s="82"/>
    </row>
    <row r="15" spans="1:5" ht="22.5" customHeight="1">
      <c r="A15" s="88">
        <v>30106</v>
      </c>
      <c r="B15" s="89" t="s">
        <v>204</v>
      </c>
      <c r="C15" s="86">
        <f t="shared" si="0"/>
        <v>0</v>
      </c>
      <c r="D15" s="87"/>
      <c r="E15" s="82"/>
    </row>
    <row r="16" spans="1:5" ht="22.5" customHeight="1">
      <c r="A16" s="88">
        <v>30107</v>
      </c>
      <c r="B16" s="89" t="s">
        <v>205</v>
      </c>
      <c r="C16" s="86">
        <f t="shared" si="0"/>
        <v>0</v>
      </c>
      <c r="D16" s="87"/>
      <c r="E16" s="82"/>
    </row>
    <row r="17" spans="1:5" ht="22.5" customHeight="1">
      <c r="A17" s="88">
        <v>30199</v>
      </c>
      <c r="B17" s="89" t="s">
        <v>206</v>
      </c>
      <c r="C17" s="86">
        <f t="shared" si="0"/>
        <v>337533.8</v>
      </c>
      <c r="D17" s="90">
        <v>337533.8</v>
      </c>
      <c r="E17" s="82"/>
    </row>
    <row r="18" spans="1:5" ht="22.5" customHeight="1">
      <c r="A18" s="84">
        <v>302</v>
      </c>
      <c r="B18" s="85" t="s">
        <v>207</v>
      </c>
      <c r="C18" s="86">
        <f>E18</f>
        <v>701297.98</v>
      </c>
      <c r="D18" s="86"/>
      <c r="E18" s="86">
        <f>SUM(E19:E45)</f>
        <v>701297.98</v>
      </c>
    </row>
    <row r="19" spans="1:5" ht="22.5" customHeight="1">
      <c r="A19" s="88">
        <v>30201</v>
      </c>
      <c r="B19" s="89" t="s">
        <v>208</v>
      </c>
      <c r="C19" s="86">
        <f>E19</f>
        <v>51297.88</v>
      </c>
      <c r="D19" s="91"/>
      <c r="E19" s="91">
        <v>51297.88</v>
      </c>
    </row>
    <row r="20" spans="1:5" ht="22.5" customHeight="1">
      <c r="A20" s="88">
        <v>30202</v>
      </c>
      <c r="B20" s="89" t="s">
        <v>209</v>
      </c>
      <c r="C20" s="86">
        <f aca="true" t="shared" si="1" ref="C20:C45">E20</f>
        <v>24974.94</v>
      </c>
      <c r="D20" s="91"/>
      <c r="E20" s="91">
        <v>24974.94</v>
      </c>
    </row>
    <row r="21" spans="1:5" ht="22.5" customHeight="1">
      <c r="A21" s="88">
        <v>30203</v>
      </c>
      <c r="B21" s="89" t="s">
        <v>210</v>
      </c>
      <c r="C21" s="86">
        <f t="shared" si="1"/>
        <v>0</v>
      </c>
      <c r="D21" s="86"/>
      <c r="E21" s="86"/>
    </row>
    <row r="22" spans="1:5" ht="22.5" customHeight="1">
      <c r="A22" s="88">
        <v>30204</v>
      </c>
      <c r="B22" s="89" t="s">
        <v>211</v>
      </c>
      <c r="C22" s="86">
        <f t="shared" si="1"/>
        <v>781.46</v>
      </c>
      <c r="D22" s="91"/>
      <c r="E22" s="91">
        <v>781.46</v>
      </c>
    </row>
    <row r="23" spans="1:5" ht="22.5" customHeight="1">
      <c r="A23" s="88">
        <v>30205</v>
      </c>
      <c r="B23" s="89" t="s">
        <v>212</v>
      </c>
      <c r="C23" s="86">
        <f t="shared" si="1"/>
        <v>4720.7</v>
      </c>
      <c r="D23" s="91"/>
      <c r="E23" s="91">
        <v>4720.7</v>
      </c>
    </row>
    <row r="24" spans="1:5" ht="22.5" customHeight="1">
      <c r="A24" s="88">
        <v>30206</v>
      </c>
      <c r="B24" s="89" t="s">
        <v>213</v>
      </c>
      <c r="C24" s="86">
        <f t="shared" si="1"/>
        <v>46520.15</v>
      </c>
      <c r="D24" s="91"/>
      <c r="E24" s="91">
        <v>46520.15</v>
      </c>
    </row>
    <row r="25" spans="1:5" ht="22.5" customHeight="1">
      <c r="A25" s="88">
        <v>30207</v>
      </c>
      <c r="B25" s="89" t="s">
        <v>214</v>
      </c>
      <c r="C25" s="86">
        <f t="shared" si="1"/>
        <v>41116.65</v>
      </c>
      <c r="D25" s="91"/>
      <c r="E25" s="91">
        <v>41116.65</v>
      </c>
    </row>
    <row r="26" spans="1:5" ht="22.5" customHeight="1">
      <c r="A26" s="88">
        <v>30208</v>
      </c>
      <c r="B26" s="89" t="s">
        <v>215</v>
      </c>
      <c r="C26" s="86">
        <f t="shared" si="1"/>
        <v>137836.48</v>
      </c>
      <c r="D26" s="91"/>
      <c r="E26" s="91">
        <v>137836.48</v>
      </c>
    </row>
    <row r="27" spans="1:5" ht="22.5" customHeight="1">
      <c r="A27" s="88">
        <v>30209</v>
      </c>
      <c r="B27" s="89" t="s">
        <v>216</v>
      </c>
      <c r="C27" s="86">
        <f t="shared" si="1"/>
        <v>0</v>
      </c>
      <c r="D27" s="86"/>
      <c r="E27" s="86"/>
    </row>
    <row r="28" spans="1:5" ht="22.5" customHeight="1">
      <c r="A28" s="88">
        <v>30211</v>
      </c>
      <c r="B28" s="89" t="s">
        <v>217</v>
      </c>
      <c r="C28" s="86">
        <f t="shared" si="1"/>
        <v>0</v>
      </c>
      <c r="D28" s="86"/>
      <c r="E28" s="86"/>
    </row>
    <row r="29" spans="1:5" ht="22.5" customHeight="1">
      <c r="A29" s="88">
        <v>30212</v>
      </c>
      <c r="B29" s="89" t="s">
        <v>218</v>
      </c>
      <c r="C29" s="86">
        <f t="shared" si="1"/>
        <v>0</v>
      </c>
      <c r="D29" s="86"/>
      <c r="E29" s="86"/>
    </row>
    <row r="30" spans="1:5" ht="22.5" customHeight="1">
      <c r="A30" s="88">
        <v>30213</v>
      </c>
      <c r="B30" s="89" t="s">
        <v>219</v>
      </c>
      <c r="C30" s="86">
        <f t="shared" si="1"/>
        <v>20798</v>
      </c>
      <c r="D30" s="91"/>
      <c r="E30" s="91">
        <v>20798</v>
      </c>
    </row>
    <row r="31" spans="1:5" ht="22.5" customHeight="1">
      <c r="A31" s="88">
        <v>30214</v>
      </c>
      <c r="B31" s="89" t="s">
        <v>220</v>
      </c>
      <c r="C31" s="86">
        <f t="shared" si="1"/>
        <v>0</v>
      </c>
      <c r="D31" s="86"/>
      <c r="E31" s="86"/>
    </row>
    <row r="32" spans="1:5" ht="22.5" customHeight="1">
      <c r="A32" s="88">
        <v>30215</v>
      </c>
      <c r="B32" s="89" t="s">
        <v>221</v>
      </c>
      <c r="C32" s="86">
        <f t="shared" si="1"/>
        <v>0</v>
      </c>
      <c r="D32" s="86"/>
      <c r="E32" s="86"/>
    </row>
    <row r="33" spans="1:5" ht="22.5" customHeight="1">
      <c r="A33" s="88">
        <v>30216</v>
      </c>
      <c r="B33" s="89" t="s">
        <v>222</v>
      </c>
      <c r="C33" s="86">
        <f t="shared" si="1"/>
        <v>0</v>
      </c>
      <c r="D33" s="86"/>
      <c r="E33" s="86"/>
    </row>
    <row r="34" spans="1:5" ht="22.5" customHeight="1">
      <c r="A34" s="88">
        <v>30217</v>
      </c>
      <c r="B34" s="89" t="s">
        <v>223</v>
      </c>
      <c r="C34" s="86">
        <f t="shared" si="1"/>
        <v>1588</v>
      </c>
      <c r="D34" s="91"/>
      <c r="E34" s="91">
        <v>1588</v>
      </c>
    </row>
    <row r="35" spans="1:5" ht="22.5" customHeight="1">
      <c r="A35" s="88">
        <v>30218</v>
      </c>
      <c r="B35" s="89" t="s">
        <v>224</v>
      </c>
      <c r="C35" s="86">
        <f t="shared" si="1"/>
        <v>0</v>
      </c>
      <c r="D35" s="86"/>
      <c r="E35" s="86"/>
    </row>
    <row r="36" spans="1:5" ht="22.5" customHeight="1">
      <c r="A36" s="88">
        <v>30224</v>
      </c>
      <c r="B36" s="92" t="s">
        <v>225</v>
      </c>
      <c r="C36" s="86">
        <f t="shared" si="1"/>
        <v>0</v>
      </c>
      <c r="D36" s="86"/>
      <c r="E36" s="86"/>
    </row>
    <row r="37" spans="1:5" s="76" customFormat="1" ht="22.5" customHeight="1">
      <c r="A37" s="88">
        <v>30225</v>
      </c>
      <c r="B37" s="89" t="s">
        <v>226</v>
      </c>
      <c r="C37" s="86">
        <f t="shared" si="1"/>
        <v>0</v>
      </c>
      <c r="D37" s="86"/>
      <c r="E37" s="86"/>
    </row>
    <row r="38" spans="1:5" ht="22.5" customHeight="1">
      <c r="A38" s="88">
        <v>30226</v>
      </c>
      <c r="B38" s="89" t="s">
        <v>227</v>
      </c>
      <c r="C38" s="86">
        <f t="shared" si="1"/>
        <v>164632</v>
      </c>
      <c r="D38" s="91"/>
      <c r="E38" s="91">
        <v>164632</v>
      </c>
    </row>
    <row r="39" spans="1:5" ht="22.5" customHeight="1">
      <c r="A39" s="88">
        <v>30227</v>
      </c>
      <c r="B39" s="89" t="s">
        <v>228</v>
      </c>
      <c r="C39" s="86">
        <f t="shared" si="1"/>
        <v>0</v>
      </c>
      <c r="D39" s="86"/>
      <c r="E39" s="86"/>
    </row>
    <row r="40" spans="1:5" ht="22.5" customHeight="1">
      <c r="A40" s="88">
        <v>30228</v>
      </c>
      <c r="B40" s="89" t="s">
        <v>229</v>
      </c>
      <c r="C40" s="86">
        <f t="shared" si="1"/>
        <v>0</v>
      </c>
      <c r="D40" s="86"/>
      <c r="E40" s="86"/>
    </row>
    <row r="41" spans="1:5" ht="22.5" customHeight="1">
      <c r="A41" s="88">
        <v>30229</v>
      </c>
      <c r="B41" s="89" t="s">
        <v>230</v>
      </c>
      <c r="C41" s="86">
        <f t="shared" si="1"/>
        <v>0</v>
      </c>
      <c r="D41" s="86"/>
      <c r="E41" s="86"/>
    </row>
    <row r="42" spans="1:5" ht="22.5" customHeight="1">
      <c r="A42" s="88">
        <v>30231</v>
      </c>
      <c r="B42" s="89" t="s">
        <v>231</v>
      </c>
      <c r="C42" s="86">
        <f t="shared" si="1"/>
        <v>138058.91</v>
      </c>
      <c r="D42" s="91"/>
      <c r="E42" s="91">
        <v>138058.91</v>
      </c>
    </row>
    <row r="43" spans="1:5" ht="22.5" customHeight="1">
      <c r="A43" s="88">
        <v>30239</v>
      </c>
      <c r="B43" s="89" t="s">
        <v>232</v>
      </c>
      <c r="C43" s="86">
        <f t="shared" si="1"/>
        <v>0</v>
      </c>
      <c r="D43" s="86"/>
      <c r="E43" s="86"/>
    </row>
    <row r="44" spans="1:5" ht="22.5" customHeight="1">
      <c r="A44" s="88">
        <v>30240</v>
      </c>
      <c r="B44" s="89" t="s">
        <v>233</v>
      </c>
      <c r="C44" s="86">
        <f t="shared" si="1"/>
        <v>0</v>
      </c>
      <c r="D44" s="86"/>
      <c r="E44" s="86"/>
    </row>
    <row r="45" spans="1:5" ht="22.5" customHeight="1">
      <c r="A45" s="88">
        <v>30299</v>
      </c>
      <c r="B45" s="89" t="s">
        <v>234</v>
      </c>
      <c r="C45" s="86">
        <f t="shared" si="1"/>
        <v>68972.81</v>
      </c>
      <c r="D45" s="91"/>
      <c r="E45" s="91">
        <v>68972.81</v>
      </c>
    </row>
    <row r="46" spans="1:5" ht="22.5" customHeight="1">
      <c r="A46" s="84">
        <v>303</v>
      </c>
      <c r="B46" s="85" t="s">
        <v>235</v>
      </c>
      <c r="C46" s="86"/>
      <c r="D46" s="86"/>
      <c r="E46" s="86">
        <v>306623.62</v>
      </c>
    </row>
    <row r="47" spans="1:5" ht="22.5" customHeight="1">
      <c r="A47" s="88">
        <v>30301</v>
      </c>
      <c r="B47" s="89" t="s">
        <v>236</v>
      </c>
      <c r="C47" s="86">
        <f aca="true" t="shared" si="2" ref="C47:C60">D47</f>
        <v>0</v>
      </c>
      <c r="D47" s="86"/>
      <c r="E47" s="82"/>
    </row>
    <row r="48" spans="1:5" ht="22.5" customHeight="1">
      <c r="A48" s="88">
        <v>30302</v>
      </c>
      <c r="B48" s="89" t="s">
        <v>237</v>
      </c>
      <c r="C48" s="86">
        <f t="shared" si="2"/>
        <v>0</v>
      </c>
      <c r="D48" s="86"/>
      <c r="E48" s="82"/>
    </row>
    <row r="49" spans="1:5" ht="22.5" customHeight="1">
      <c r="A49" s="88">
        <v>30303</v>
      </c>
      <c r="B49" s="93" t="s">
        <v>238</v>
      </c>
      <c r="C49" s="86">
        <f t="shared" si="2"/>
        <v>0</v>
      </c>
      <c r="D49" s="86"/>
      <c r="E49" s="91"/>
    </row>
    <row r="50" spans="1:5" ht="22.5" customHeight="1">
      <c r="A50" s="88">
        <v>30304</v>
      </c>
      <c r="B50" s="89" t="s">
        <v>239</v>
      </c>
      <c r="C50" s="86">
        <f t="shared" si="2"/>
        <v>0</v>
      </c>
      <c r="D50" s="91"/>
      <c r="E50" s="91">
        <v>191050</v>
      </c>
    </row>
    <row r="51" spans="1:5" ht="22.5" customHeight="1">
      <c r="A51" s="88">
        <v>30305</v>
      </c>
      <c r="B51" s="89" t="s">
        <v>240</v>
      </c>
      <c r="C51" s="86">
        <f t="shared" si="2"/>
        <v>0</v>
      </c>
      <c r="D51" s="91"/>
      <c r="E51" s="82">
        <v>250</v>
      </c>
    </row>
    <row r="52" spans="1:5" ht="22.5" customHeight="1">
      <c r="A52" s="88">
        <v>30306</v>
      </c>
      <c r="B52" s="89" t="s">
        <v>241</v>
      </c>
      <c r="C52" s="86">
        <f t="shared" si="2"/>
        <v>0</v>
      </c>
      <c r="D52" s="86"/>
      <c r="E52" s="82"/>
    </row>
    <row r="53" spans="1:5" ht="22.5" customHeight="1">
      <c r="A53" s="88">
        <v>30307</v>
      </c>
      <c r="B53" s="89" t="s">
        <v>242</v>
      </c>
      <c r="C53" s="86">
        <f t="shared" si="2"/>
        <v>0</v>
      </c>
      <c r="D53" s="86"/>
      <c r="E53" s="86"/>
    </row>
    <row r="54" spans="1:5" ht="22.5" customHeight="1">
      <c r="A54" s="88">
        <v>30308</v>
      </c>
      <c r="B54" s="89" t="s">
        <v>243</v>
      </c>
      <c r="C54" s="86">
        <f t="shared" si="2"/>
        <v>0</v>
      </c>
      <c r="D54" s="86"/>
      <c r="E54" s="86"/>
    </row>
    <row r="55" spans="1:5" ht="22.5" customHeight="1">
      <c r="A55" s="88">
        <v>30309</v>
      </c>
      <c r="B55" s="89" t="s">
        <v>244</v>
      </c>
      <c r="C55" s="86">
        <f t="shared" si="2"/>
        <v>0</v>
      </c>
      <c r="D55" s="86"/>
      <c r="E55" s="86"/>
    </row>
    <row r="56" spans="1:5" ht="22.5" customHeight="1">
      <c r="A56" s="88">
        <v>30310</v>
      </c>
      <c r="B56" s="89" t="s">
        <v>245</v>
      </c>
      <c r="C56" s="86">
        <f t="shared" si="2"/>
        <v>0</v>
      </c>
      <c r="D56" s="86"/>
      <c r="E56" s="86"/>
    </row>
    <row r="57" spans="1:5" ht="22.5" customHeight="1">
      <c r="A57" s="88">
        <v>30311</v>
      </c>
      <c r="B57" s="89" t="s">
        <v>246</v>
      </c>
      <c r="C57" s="86">
        <f t="shared" si="2"/>
        <v>107715.5</v>
      </c>
      <c r="D57" s="91">
        <v>107715.5</v>
      </c>
      <c r="E57" s="86">
        <v>107715.5</v>
      </c>
    </row>
    <row r="58" spans="1:5" ht="22.5" customHeight="1">
      <c r="A58" s="88">
        <v>30312</v>
      </c>
      <c r="B58" s="89" t="s">
        <v>247</v>
      </c>
      <c r="C58" s="86">
        <f t="shared" si="2"/>
        <v>0</v>
      </c>
      <c r="D58" s="86"/>
      <c r="E58" s="86"/>
    </row>
    <row r="59" spans="1:5" ht="22.5" customHeight="1">
      <c r="A59" s="88">
        <v>30313</v>
      </c>
      <c r="B59" s="89" t="s">
        <v>248</v>
      </c>
      <c r="C59" s="86">
        <f t="shared" si="2"/>
        <v>7608.12</v>
      </c>
      <c r="D59" s="91">
        <v>7608.12</v>
      </c>
      <c r="E59" s="86">
        <v>7608.12</v>
      </c>
    </row>
    <row r="60" spans="1:5" ht="22.5" customHeight="1">
      <c r="A60" s="88">
        <v>30399</v>
      </c>
      <c r="B60" s="94" t="s">
        <v>249</v>
      </c>
      <c r="C60" s="86">
        <f t="shared" si="2"/>
        <v>0</v>
      </c>
      <c r="D60" s="86"/>
      <c r="E60" s="86"/>
    </row>
    <row r="61" spans="1:5" ht="22.5" customHeight="1">
      <c r="A61" s="84">
        <v>304</v>
      </c>
      <c r="B61" s="95" t="s">
        <v>250</v>
      </c>
      <c r="C61" s="86">
        <f>E61</f>
        <v>0</v>
      </c>
      <c r="D61" s="86"/>
      <c r="E61" s="86">
        <f>SUM(E62:E65)</f>
        <v>0</v>
      </c>
    </row>
    <row r="62" spans="1:5" ht="22.5" customHeight="1">
      <c r="A62" s="88">
        <v>30401</v>
      </c>
      <c r="B62" s="96" t="s">
        <v>251</v>
      </c>
      <c r="C62" s="86">
        <f aca="true" t="shared" si="3" ref="C62:C69">E62</f>
        <v>0</v>
      </c>
      <c r="D62" s="86"/>
      <c r="E62" s="86"/>
    </row>
    <row r="63" spans="1:5" ht="22.5" customHeight="1">
      <c r="A63" s="88">
        <v>30402</v>
      </c>
      <c r="B63" s="96" t="s">
        <v>252</v>
      </c>
      <c r="C63" s="86">
        <f t="shared" si="3"/>
        <v>0</v>
      </c>
      <c r="D63" s="86"/>
      <c r="E63" s="86"/>
    </row>
    <row r="64" spans="1:5" ht="22.5" customHeight="1">
      <c r="A64" s="88">
        <v>30403</v>
      </c>
      <c r="B64" s="96" t="s">
        <v>253</v>
      </c>
      <c r="C64" s="86">
        <f t="shared" si="3"/>
        <v>0</v>
      </c>
      <c r="D64" s="86"/>
      <c r="E64" s="86"/>
    </row>
    <row r="65" spans="1:5" ht="22.5" customHeight="1">
      <c r="A65" s="88">
        <v>30499</v>
      </c>
      <c r="B65" s="96" t="s">
        <v>254</v>
      </c>
      <c r="C65" s="86">
        <f t="shared" si="3"/>
        <v>0</v>
      </c>
      <c r="D65" s="86"/>
      <c r="E65" s="86"/>
    </row>
    <row r="66" spans="1:5" ht="22.5" customHeight="1">
      <c r="A66" s="84">
        <v>307</v>
      </c>
      <c r="B66" s="95" t="s">
        <v>255</v>
      </c>
      <c r="C66" s="86">
        <f t="shared" si="3"/>
        <v>0</v>
      </c>
      <c r="D66" s="86"/>
      <c r="E66" s="86">
        <f>SUM(E67:E68)</f>
        <v>0</v>
      </c>
    </row>
    <row r="67" spans="1:5" ht="22.5" customHeight="1">
      <c r="A67" s="88">
        <v>30701</v>
      </c>
      <c r="B67" s="96" t="s">
        <v>256</v>
      </c>
      <c r="C67" s="86">
        <f t="shared" si="3"/>
        <v>0</v>
      </c>
      <c r="D67" s="86"/>
      <c r="E67" s="86"/>
    </row>
    <row r="68" spans="1:5" ht="22.5" customHeight="1">
      <c r="A68" s="88">
        <v>30707</v>
      </c>
      <c r="B68" s="96" t="s">
        <v>257</v>
      </c>
      <c r="C68" s="86">
        <f t="shared" si="3"/>
        <v>0</v>
      </c>
      <c r="D68" s="86"/>
      <c r="E68" s="86"/>
    </row>
    <row r="69" spans="1:5" ht="22.5" customHeight="1">
      <c r="A69" s="84">
        <v>310</v>
      </c>
      <c r="B69" s="85" t="s">
        <v>258</v>
      </c>
      <c r="C69" s="86">
        <f t="shared" si="3"/>
        <v>4100</v>
      </c>
      <c r="D69" s="86"/>
      <c r="E69" s="86">
        <f>SUM(E70:E83)</f>
        <v>4100</v>
      </c>
    </row>
    <row r="70" spans="1:5" ht="22.5" customHeight="1">
      <c r="A70" s="88">
        <v>31001</v>
      </c>
      <c r="B70" s="92" t="s">
        <v>259</v>
      </c>
      <c r="C70" s="86">
        <f aca="true" t="shared" si="4" ref="C70:C83">E70</f>
        <v>0</v>
      </c>
      <c r="D70" s="86"/>
      <c r="E70" s="86"/>
    </row>
    <row r="71" spans="1:5" ht="22.5" customHeight="1">
      <c r="A71" s="88">
        <v>31002</v>
      </c>
      <c r="B71" s="89" t="s">
        <v>260</v>
      </c>
      <c r="C71" s="86">
        <f t="shared" si="4"/>
        <v>0</v>
      </c>
      <c r="D71" s="86"/>
      <c r="E71" s="86"/>
    </row>
    <row r="72" spans="1:5" ht="22.5" customHeight="1">
      <c r="A72" s="88">
        <v>31003</v>
      </c>
      <c r="B72" s="89" t="s">
        <v>261</v>
      </c>
      <c r="C72" s="86">
        <f t="shared" si="4"/>
        <v>0</v>
      </c>
      <c r="D72" s="86"/>
      <c r="E72" s="86"/>
    </row>
    <row r="73" spans="1:5" ht="22.5" customHeight="1">
      <c r="A73" s="88">
        <v>31005</v>
      </c>
      <c r="B73" s="92" t="s">
        <v>262</v>
      </c>
      <c r="C73" s="86">
        <f t="shared" si="4"/>
        <v>0</v>
      </c>
      <c r="D73" s="86"/>
      <c r="E73" s="86"/>
    </row>
    <row r="74" spans="1:5" ht="22.5" customHeight="1">
      <c r="A74" s="88">
        <v>31006</v>
      </c>
      <c r="B74" s="92" t="s">
        <v>263</v>
      </c>
      <c r="C74" s="86">
        <f t="shared" si="4"/>
        <v>0</v>
      </c>
      <c r="D74" s="86"/>
      <c r="E74" s="86"/>
    </row>
    <row r="75" spans="1:5" ht="22.5" customHeight="1">
      <c r="A75" s="88">
        <v>31007</v>
      </c>
      <c r="B75" s="94" t="s">
        <v>264</v>
      </c>
      <c r="C75" s="86">
        <f t="shared" si="4"/>
        <v>0</v>
      </c>
      <c r="D75" s="86"/>
      <c r="E75" s="82"/>
    </row>
    <row r="76" spans="1:5" ht="22.5" customHeight="1">
      <c r="A76" s="88">
        <v>31008</v>
      </c>
      <c r="B76" s="96" t="s">
        <v>265</v>
      </c>
      <c r="C76" s="86">
        <f t="shared" si="4"/>
        <v>0</v>
      </c>
      <c r="D76" s="86"/>
      <c r="E76" s="82"/>
    </row>
    <row r="77" spans="1:5" ht="22.5" customHeight="1">
      <c r="A77" s="88">
        <v>31009</v>
      </c>
      <c r="B77" s="96" t="s">
        <v>266</v>
      </c>
      <c r="C77" s="86">
        <f t="shared" si="4"/>
        <v>0</v>
      </c>
      <c r="D77" s="86"/>
      <c r="E77" s="82"/>
    </row>
    <row r="78" spans="1:5" ht="22.5" customHeight="1">
      <c r="A78" s="88">
        <v>31010</v>
      </c>
      <c r="B78" s="96" t="s">
        <v>267</v>
      </c>
      <c r="C78" s="86">
        <f t="shared" si="4"/>
        <v>0</v>
      </c>
      <c r="D78" s="86"/>
      <c r="E78" s="82"/>
    </row>
    <row r="79" spans="1:5" ht="22.5" customHeight="1">
      <c r="A79" s="88">
        <v>31011</v>
      </c>
      <c r="B79" s="96" t="s">
        <v>268</v>
      </c>
      <c r="C79" s="86">
        <f t="shared" si="4"/>
        <v>0</v>
      </c>
      <c r="D79" s="86"/>
      <c r="E79" s="82"/>
    </row>
    <row r="80" spans="1:5" ht="22.5" customHeight="1">
      <c r="A80" s="88">
        <v>31012</v>
      </c>
      <c r="B80" s="96" t="s">
        <v>269</v>
      </c>
      <c r="C80" s="86">
        <f t="shared" si="4"/>
        <v>0</v>
      </c>
      <c r="D80" s="86"/>
      <c r="E80" s="82"/>
    </row>
    <row r="81" spans="1:5" ht="22.5" customHeight="1">
      <c r="A81" s="88">
        <v>31013</v>
      </c>
      <c r="B81" s="94" t="s">
        <v>270</v>
      </c>
      <c r="C81" s="86">
        <f t="shared" si="4"/>
        <v>0</v>
      </c>
      <c r="D81" s="86"/>
      <c r="E81" s="82"/>
    </row>
    <row r="82" spans="1:5" ht="22.5" customHeight="1">
      <c r="A82" s="88">
        <v>31019</v>
      </c>
      <c r="B82" s="94" t="s">
        <v>271</v>
      </c>
      <c r="C82" s="86">
        <f t="shared" si="4"/>
        <v>0</v>
      </c>
      <c r="D82" s="86"/>
      <c r="E82" s="82"/>
    </row>
    <row r="83" spans="1:5" ht="22.5" customHeight="1">
      <c r="A83" s="88">
        <v>31099</v>
      </c>
      <c r="B83" s="89" t="s">
        <v>272</v>
      </c>
      <c r="C83" s="86">
        <f t="shared" si="4"/>
        <v>4100</v>
      </c>
      <c r="D83" s="86"/>
      <c r="E83" s="91">
        <v>4100</v>
      </c>
    </row>
    <row r="84" spans="1:5" ht="32.25" customHeight="1">
      <c r="A84" s="97" t="s">
        <v>273</v>
      </c>
      <c r="B84" s="98"/>
      <c r="C84" s="98"/>
      <c r="D84" s="99"/>
      <c r="E84" s="99"/>
    </row>
    <row r="85" ht="12.75">
      <c r="A85" s="100"/>
    </row>
    <row r="86" ht="12.75">
      <c r="A86" s="100"/>
    </row>
    <row r="87" ht="12.75">
      <c r="A87" s="100"/>
    </row>
    <row r="88" ht="12.75">
      <c r="A88" s="100"/>
    </row>
  </sheetData>
  <sheetProtection/>
  <mergeCells count="10">
    <mergeCell ref="A1:E1"/>
    <mergeCell ref="A4:B4"/>
    <mergeCell ref="A8:B8"/>
    <mergeCell ref="A9:B9"/>
    <mergeCell ref="A84:E84"/>
    <mergeCell ref="A5:A7"/>
    <mergeCell ref="B5:B7"/>
    <mergeCell ref="C4:C7"/>
    <mergeCell ref="D4:D7"/>
    <mergeCell ref="E4:E7"/>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P20"/>
  <sheetViews>
    <sheetView workbookViewId="0" topLeftCell="A3">
      <selection activeCell="J14" sqref="J14"/>
    </sheetView>
  </sheetViews>
  <sheetFormatPr defaultColWidth="9.140625" defaultRowHeight="12.75"/>
  <cols>
    <col min="1" max="2" width="4.00390625" style="0" customWidth="1"/>
    <col min="3" max="3" width="2.140625" style="0" customWidth="1"/>
    <col min="4" max="4" width="34.421875" style="0" customWidth="1"/>
    <col min="5" max="5" width="14.28125" style="0" customWidth="1"/>
    <col min="6" max="6" width="14.421875" style="0" customWidth="1"/>
    <col min="7" max="7" width="16.00390625" style="0" customWidth="1"/>
    <col min="8" max="8" width="12.00390625" style="0" customWidth="1"/>
    <col min="9" max="9" width="13.7109375" style="0" customWidth="1"/>
    <col min="10" max="10" width="16.00390625" style="0" customWidth="1"/>
    <col min="11" max="11" width="9.7109375" style="0" customWidth="1"/>
  </cols>
  <sheetData>
    <row r="1" spans="1:16" ht="34.5" customHeight="1">
      <c r="A1" s="6" t="s">
        <v>274</v>
      </c>
      <c r="B1" s="6"/>
      <c r="C1" s="6"/>
      <c r="D1" s="6"/>
      <c r="E1" s="6"/>
      <c r="F1" s="6"/>
      <c r="G1" s="6"/>
      <c r="H1" s="6"/>
      <c r="I1" s="6"/>
      <c r="P1" s="67"/>
    </row>
    <row r="2" spans="1:10" ht="34.5" customHeight="1">
      <c r="A2" s="8"/>
      <c r="B2" s="8"/>
      <c r="C2" s="8"/>
      <c r="D2" s="2"/>
      <c r="E2" s="2"/>
      <c r="F2" s="2"/>
      <c r="G2" s="2"/>
      <c r="H2" s="2"/>
      <c r="I2" s="30"/>
      <c r="J2" s="30" t="s">
        <v>275</v>
      </c>
    </row>
    <row r="3" spans="1:10" ht="25.5" customHeight="1">
      <c r="A3" s="7" t="s">
        <v>2</v>
      </c>
      <c r="C3" s="8"/>
      <c r="D3" s="9"/>
      <c r="E3" s="9"/>
      <c r="F3" s="9"/>
      <c r="G3" s="9"/>
      <c r="H3" s="9"/>
      <c r="I3" s="30"/>
      <c r="J3" s="30" t="s">
        <v>3</v>
      </c>
    </row>
    <row r="4" spans="1:10" s="37" customFormat="1" ht="27.75" customHeight="1">
      <c r="A4" s="38" t="s">
        <v>104</v>
      </c>
      <c r="B4" s="39" t="s">
        <v>105</v>
      </c>
      <c r="C4" s="39" t="s">
        <v>105</v>
      </c>
      <c r="D4" s="40" t="s">
        <v>105</v>
      </c>
      <c r="E4" s="41" t="s">
        <v>276</v>
      </c>
      <c r="F4" s="41" t="s">
        <v>277</v>
      </c>
      <c r="G4" s="42" t="s">
        <v>278</v>
      </c>
      <c r="H4" s="42" t="s">
        <v>105</v>
      </c>
      <c r="I4" s="42" t="s">
        <v>105</v>
      </c>
      <c r="J4" s="68" t="s">
        <v>279</v>
      </c>
    </row>
    <row r="5" spans="1:10" s="37" customFormat="1" ht="15" customHeight="1">
      <c r="A5" s="43" t="s">
        <v>112</v>
      </c>
      <c r="B5" s="44"/>
      <c r="C5" s="44"/>
      <c r="D5" s="45" t="s">
        <v>113</v>
      </c>
      <c r="E5" s="46"/>
      <c r="F5" s="46" t="s">
        <v>97</v>
      </c>
      <c r="G5" s="47" t="s">
        <v>114</v>
      </c>
      <c r="H5" s="48" t="s">
        <v>168</v>
      </c>
      <c r="I5" s="48" t="s">
        <v>169</v>
      </c>
      <c r="J5" s="69" t="s">
        <v>97</v>
      </c>
    </row>
    <row r="6" spans="1:10" s="37" customFormat="1" ht="15" customHeight="1">
      <c r="A6" s="49"/>
      <c r="B6" s="44"/>
      <c r="C6" s="44"/>
      <c r="D6" s="45" t="s">
        <v>105</v>
      </c>
      <c r="E6" s="46"/>
      <c r="F6" s="46" t="s">
        <v>105</v>
      </c>
      <c r="G6" s="47" t="s">
        <v>105</v>
      </c>
      <c r="H6" s="46"/>
      <c r="I6" s="46" t="s">
        <v>114</v>
      </c>
      <c r="J6" s="69" t="s">
        <v>105</v>
      </c>
    </row>
    <row r="7" spans="1:10" s="37" customFormat="1" ht="18" customHeight="1">
      <c r="A7" s="49"/>
      <c r="B7" s="44"/>
      <c r="C7" s="44"/>
      <c r="D7" s="45" t="s">
        <v>105</v>
      </c>
      <c r="E7" s="50"/>
      <c r="F7" s="50" t="s">
        <v>105</v>
      </c>
      <c r="G7" s="47" t="s">
        <v>105</v>
      </c>
      <c r="H7" s="50"/>
      <c r="I7" s="50" t="s">
        <v>105</v>
      </c>
      <c r="J7" s="70" t="s">
        <v>105</v>
      </c>
    </row>
    <row r="8" spans="1:10" s="37" customFormat="1" ht="30.75" customHeight="1">
      <c r="A8" s="51" t="s">
        <v>115</v>
      </c>
      <c r="B8" s="52"/>
      <c r="C8" s="52"/>
      <c r="D8" s="52"/>
      <c r="E8" s="53" t="s">
        <v>10</v>
      </c>
      <c r="F8" s="53">
        <v>2</v>
      </c>
      <c r="G8" s="53">
        <v>3</v>
      </c>
      <c r="H8" s="53">
        <v>4</v>
      </c>
      <c r="I8" s="53">
        <v>5</v>
      </c>
      <c r="J8" s="71">
        <v>6</v>
      </c>
    </row>
    <row r="9" spans="1:10" s="37" customFormat="1" ht="27.75" customHeight="1">
      <c r="A9" s="54" t="s">
        <v>97</v>
      </c>
      <c r="B9" s="55"/>
      <c r="C9" s="55"/>
      <c r="D9" s="55"/>
      <c r="E9" s="56">
        <f aca="true" t="shared" si="0" ref="E9:J9">E10</f>
        <v>1155156.32</v>
      </c>
      <c r="F9" s="56">
        <f t="shared" si="0"/>
        <v>200000000</v>
      </c>
      <c r="G9" s="56">
        <f>H9+I9</f>
        <v>195448043.03</v>
      </c>
      <c r="H9" s="56"/>
      <c r="I9" s="56">
        <f t="shared" si="0"/>
        <v>195448043.03</v>
      </c>
      <c r="J9" s="72">
        <f t="shared" si="0"/>
        <v>5707113.289999999</v>
      </c>
    </row>
    <row r="10" spans="1:10" s="37" customFormat="1" ht="27.75" customHeight="1">
      <c r="A10" s="57" t="s">
        <v>130</v>
      </c>
      <c r="B10" s="58"/>
      <c r="C10" s="58" t="s">
        <v>105</v>
      </c>
      <c r="D10" s="58" t="s">
        <v>131</v>
      </c>
      <c r="E10" s="59">
        <f>E11+E14+E16</f>
        <v>1155156.32</v>
      </c>
      <c r="F10" s="59">
        <f>F11+F14</f>
        <v>200000000</v>
      </c>
      <c r="G10" s="59"/>
      <c r="H10" s="59"/>
      <c r="I10" s="59">
        <f>I11+I14</f>
        <v>195448043.03</v>
      </c>
      <c r="J10" s="59">
        <f>J11+J16</f>
        <v>5707113.289999999</v>
      </c>
    </row>
    <row r="11" spans="1:10" s="37" customFormat="1" ht="27.75" customHeight="1">
      <c r="A11" s="57" t="s">
        <v>140</v>
      </c>
      <c r="B11" s="58"/>
      <c r="C11" s="58" t="s">
        <v>105</v>
      </c>
      <c r="D11" s="58" t="s">
        <v>141</v>
      </c>
      <c r="E11" s="60">
        <v>1012907.8</v>
      </c>
      <c r="F11" s="60">
        <v>180000000</v>
      </c>
      <c r="G11" s="59"/>
      <c r="H11" s="59"/>
      <c r="I11" s="59">
        <f>I12+I13</f>
        <v>175448043.03</v>
      </c>
      <c r="J11" s="59">
        <f>J12+J13</f>
        <v>5564864.77</v>
      </c>
    </row>
    <row r="12" spans="1:10" s="37" customFormat="1" ht="27.75" customHeight="1">
      <c r="A12" s="57" t="s">
        <v>173</v>
      </c>
      <c r="B12" s="58"/>
      <c r="C12" s="58" t="s">
        <v>105</v>
      </c>
      <c r="D12" s="58" t="s">
        <v>174</v>
      </c>
      <c r="E12" s="60">
        <v>862227.59</v>
      </c>
      <c r="F12" s="59"/>
      <c r="G12" s="59"/>
      <c r="H12" s="59"/>
      <c r="I12" s="60">
        <v>204924.84</v>
      </c>
      <c r="J12" s="60">
        <v>657302.75</v>
      </c>
    </row>
    <row r="13" spans="1:10" s="37" customFormat="1" ht="27.75" customHeight="1">
      <c r="A13" s="57" t="s">
        <v>142</v>
      </c>
      <c r="B13" s="58"/>
      <c r="C13" s="58" t="s">
        <v>105</v>
      </c>
      <c r="D13" s="58" t="s">
        <v>143</v>
      </c>
      <c r="E13" s="60">
        <v>150680.21</v>
      </c>
      <c r="F13" s="59">
        <v>180000000</v>
      </c>
      <c r="G13" s="59"/>
      <c r="H13" s="59"/>
      <c r="I13" s="60">
        <v>175243118.19</v>
      </c>
      <c r="J13" s="60">
        <v>4907562.02</v>
      </c>
    </row>
    <row r="14" spans="1:10" s="37" customFormat="1" ht="27.75" customHeight="1">
      <c r="A14" s="57" t="s">
        <v>144</v>
      </c>
      <c r="B14" s="58"/>
      <c r="C14" s="58" t="s">
        <v>105</v>
      </c>
      <c r="D14" s="58" t="s">
        <v>145</v>
      </c>
      <c r="E14" s="59"/>
      <c r="F14" s="59">
        <v>20000000</v>
      </c>
      <c r="G14" s="59"/>
      <c r="H14" s="59"/>
      <c r="I14" s="59">
        <v>20000000</v>
      </c>
      <c r="J14" s="59"/>
    </row>
    <row r="15" spans="1:10" s="37" customFormat="1" ht="27.75" customHeight="1">
      <c r="A15" s="57" t="s">
        <v>146</v>
      </c>
      <c r="B15" s="58"/>
      <c r="C15" s="58" t="s">
        <v>105</v>
      </c>
      <c r="D15" s="58" t="s">
        <v>147</v>
      </c>
      <c r="E15" s="59"/>
      <c r="F15" s="59">
        <v>20000000</v>
      </c>
      <c r="G15" s="59"/>
      <c r="H15" s="59"/>
      <c r="I15" s="59">
        <v>20000000</v>
      </c>
      <c r="J15" s="59"/>
    </row>
    <row r="16" spans="1:10" s="37" customFormat="1" ht="27.75" customHeight="1">
      <c r="A16" s="57" t="s">
        <v>280</v>
      </c>
      <c r="B16" s="58"/>
      <c r="C16" s="58" t="s">
        <v>105</v>
      </c>
      <c r="D16" s="58" t="s">
        <v>281</v>
      </c>
      <c r="E16" s="60">
        <v>142248.52</v>
      </c>
      <c r="F16" s="59"/>
      <c r="G16" s="59"/>
      <c r="H16" s="59"/>
      <c r="I16" s="59"/>
      <c r="J16" s="59">
        <f>J17</f>
        <v>142248.52</v>
      </c>
    </row>
    <row r="17" spans="1:10" s="37" customFormat="1" ht="27.75" customHeight="1">
      <c r="A17" s="57" t="s">
        <v>282</v>
      </c>
      <c r="B17" s="58"/>
      <c r="C17" s="58" t="s">
        <v>105</v>
      </c>
      <c r="D17" s="58" t="s">
        <v>283</v>
      </c>
      <c r="E17" s="60">
        <v>142248.52</v>
      </c>
      <c r="F17" s="59"/>
      <c r="G17" s="59"/>
      <c r="H17" s="59"/>
      <c r="I17" s="59"/>
      <c r="J17" s="60">
        <v>142248.52</v>
      </c>
    </row>
    <row r="18" spans="1:10" s="37" customFormat="1" ht="27.75" customHeight="1">
      <c r="A18" s="61"/>
      <c r="B18" s="61"/>
      <c r="C18" s="62"/>
      <c r="D18" s="58"/>
      <c r="E18" s="59"/>
      <c r="F18" s="59"/>
      <c r="G18" s="59"/>
      <c r="H18" s="59"/>
      <c r="I18" s="59"/>
      <c r="J18" s="59"/>
    </row>
    <row r="19" spans="1:10" ht="27" customHeight="1">
      <c r="A19" s="63"/>
      <c r="B19" s="63"/>
      <c r="C19" s="63"/>
      <c r="D19" s="63"/>
      <c r="E19" s="64"/>
      <c r="F19" s="64"/>
      <c r="G19" s="64"/>
      <c r="H19" s="64"/>
      <c r="I19" s="64"/>
      <c r="J19" s="64"/>
    </row>
    <row r="20" spans="1:9" ht="29.25" customHeight="1">
      <c r="A20" s="65" t="s">
        <v>284</v>
      </c>
      <c r="B20" s="66"/>
      <c r="C20" s="66"/>
      <c r="D20" s="66"/>
      <c r="E20" s="66"/>
      <c r="F20" s="66"/>
      <c r="G20" s="66"/>
      <c r="H20" s="66"/>
      <c r="I20" s="66"/>
    </row>
  </sheetData>
  <sheetProtection/>
  <mergeCells count="24">
    <mergeCell ref="A1:I1"/>
    <mergeCell ref="A4:D4"/>
    <mergeCell ref="G4:I4"/>
    <mergeCell ref="A8:D8"/>
    <mergeCell ref="A9:D9"/>
    <mergeCell ref="A10:C10"/>
    <mergeCell ref="A11:C11"/>
    <mergeCell ref="A12:C12"/>
    <mergeCell ref="A13:C13"/>
    <mergeCell ref="A14:C14"/>
    <mergeCell ref="A15:C15"/>
    <mergeCell ref="A16:C16"/>
    <mergeCell ref="A17:C17"/>
    <mergeCell ref="A18:C18"/>
    <mergeCell ref="A19:C19"/>
    <mergeCell ref="A20:I20"/>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8"/>
  <sheetViews>
    <sheetView tabSelected="1" workbookViewId="0" topLeftCell="A3">
      <selection activeCell="A9" sqref="A9:L9"/>
    </sheetView>
  </sheetViews>
  <sheetFormatPr defaultColWidth="9.140625" defaultRowHeight="12.75"/>
  <cols>
    <col min="1" max="1" width="13.8515625" style="5" customWidth="1"/>
    <col min="2" max="2" width="13.140625" style="5" customWidth="1"/>
    <col min="3" max="3" width="12.7109375" style="5" customWidth="1"/>
    <col min="4" max="4" width="10.140625" style="5" customWidth="1"/>
    <col min="5" max="5" width="11.57421875" style="5" customWidth="1"/>
    <col min="6" max="6" width="9.421875" style="5" customWidth="1"/>
    <col min="7" max="7" width="12.8515625" style="5" customWidth="1"/>
    <col min="8" max="9" width="13.28125" style="5" customWidth="1"/>
    <col min="10" max="11" width="11.57421875" style="5" customWidth="1"/>
    <col min="12" max="12" width="10.421875" style="5" customWidth="1"/>
    <col min="13" max="16384" width="9.140625" style="5" customWidth="1"/>
  </cols>
  <sheetData>
    <row r="1" spans="1:12" s="1" customFormat="1" ht="30" customHeight="1">
      <c r="A1" s="6" t="s">
        <v>285</v>
      </c>
      <c r="B1" s="6"/>
      <c r="C1" s="6"/>
      <c r="D1" s="6"/>
      <c r="E1" s="6"/>
      <c r="F1" s="6"/>
      <c r="G1" s="6"/>
      <c r="H1" s="6"/>
      <c r="I1" s="6"/>
      <c r="J1" s="6"/>
      <c r="K1" s="6"/>
      <c r="L1" s="6"/>
    </row>
    <row r="2" s="2" customFormat="1" ht="10.5" customHeight="1">
      <c r="L2" s="30" t="s">
        <v>286</v>
      </c>
    </row>
    <row r="3" spans="1:12" s="2" customFormat="1" ht="15" customHeight="1">
      <c r="A3" s="7" t="s">
        <v>2</v>
      </c>
      <c r="B3"/>
      <c r="C3" s="8"/>
      <c r="D3" s="9"/>
      <c r="E3" s="10"/>
      <c r="F3" s="10"/>
      <c r="G3" s="10"/>
      <c r="H3" s="10"/>
      <c r="I3" s="10"/>
      <c r="J3" s="10"/>
      <c r="K3" s="9"/>
      <c r="L3" s="30" t="s">
        <v>3</v>
      </c>
    </row>
    <row r="4" spans="1:12" s="3" customFormat="1" ht="46.5" customHeight="1">
      <c r="A4" s="11" t="s">
        <v>287</v>
      </c>
      <c r="B4" s="12"/>
      <c r="C4" s="12"/>
      <c r="D4" s="12"/>
      <c r="E4" s="12"/>
      <c r="F4" s="13"/>
      <c r="G4" s="14" t="s">
        <v>288</v>
      </c>
      <c r="H4" s="12"/>
      <c r="I4" s="12"/>
      <c r="J4" s="12"/>
      <c r="K4" s="12"/>
      <c r="L4" s="31"/>
    </row>
    <row r="5" spans="1:12" s="3" customFormat="1" ht="30" customHeight="1">
      <c r="A5" s="15" t="s">
        <v>97</v>
      </c>
      <c r="B5" s="16" t="s">
        <v>289</v>
      </c>
      <c r="C5" s="17" t="s">
        <v>290</v>
      </c>
      <c r="D5" s="18"/>
      <c r="E5" s="19"/>
      <c r="F5" s="20" t="s">
        <v>291</v>
      </c>
      <c r="G5" s="21" t="s">
        <v>97</v>
      </c>
      <c r="H5" s="16" t="s">
        <v>289</v>
      </c>
      <c r="I5" s="17" t="s">
        <v>290</v>
      </c>
      <c r="J5" s="18"/>
      <c r="K5" s="19"/>
      <c r="L5" s="32" t="s">
        <v>291</v>
      </c>
    </row>
    <row r="6" spans="1:12" s="3" customFormat="1" ht="30" customHeight="1">
      <c r="A6" s="22"/>
      <c r="B6" s="23"/>
      <c r="C6" s="23" t="s">
        <v>114</v>
      </c>
      <c r="D6" s="23" t="s">
        <v>292</v>
      </c>
      <c r="E6" s="23" t="s">
        <v>293</v>
      </c>
      <c r="F6" s="20"/>
      <c r="G6" s="24"/>
      <c r="H6" s="23"/>
      <c r="I6" s="23" t="s">
        <v>114</v>
      </c>
      <c r="J6" s="23" t="s">
        <v>292</v>
      </c>
      <c r="K6" s="23" t="s">
        <v>293</v>
      </c>
      <c r="L6" s="33"/>
    </row>
    <row r="7" spans="1:12" s="3" customFormat="1" ht="33" customHeight="1">
      <c r="A7" s="25">
        <v>1</v>
      </c>
      <c r="B7" s="26">
        <v>2</v>
      </c>
      <c r="C7" s="26">
        <v>3</v>
      </c>
      <c r="D7" s="26">
        <v>4</v>
      </c>
      <c r="E7" s="26">
        <v>5</v>
      </c>
      <c r="F7" s="26">
        <v>6</v>
      </c>
      <c r="G7" s="26">
        <v>7</v>
      </c>
      <c r="H7" s="26">
        <v>8</v>
      </c>
      <c r="I7" s="26">
        <v>9</v>
      </c>
      <c r="J7" s="26">
        <v>10</v>
      </c>
      <c r="K7" s="26">
        <v>11</v>
      </c>
      <c r="L7" s="34">
        <v>12</v>
      </c>
    </row>
    <row r="8" spans="1:12" s="4" customFormat="1" ht="81" customHeight="1">
      <c r="A8" s="27">
        <f>B8+C8+F8</f>
        <v>230000</v>
      </c>
      <c r="B8" s="28">
        <v>0</v>
      </c>
      <c r="C8" s="29">
        <f>D8+E8</f>
        <v>206000</v>
      </c>
      <c r="D8" s="28"/>
      <c r="E8" s="28">
        <v>206000</v>
      </c>
      <c r="F8" s="28">
        <v>24000</v>
      </c>
      <c r="G8" s="29">
        <f>H8+I8+L8</f>
        <v>199929.62</v>
      </c>
      <c r="H8" s="28">
        <v>0</v>
      </c>
      <c r="I8" s="29">
        <f>J8+K8</f>
        <v>197273.62</v>
      </c>
      <c r="J8" s="28">
        <v>0</v>
      </c>
      <c r="K8" s="35">
        <v>197273.62</v>
      </c>
      <c r="L8" s="36">
        <v>2656</v>
      </c>
    </row>
    <row r="9" ht="45" customHeight="1"/>
  </sheetData>
  <sheetProtection/>
  <mergeCells count="11">
    <mergeCell ref="A1:L1"/>
    <mergeCell ref="A4:F4"/>
    <mergeCell ref="G4:L4"/>
    <mergeCell ref="C5:E5"/>
    <mergeCell ref="I5:K5"/>
    <mergeCell ref="A5:A6"/>
    <mergeCell ref="B5:B6"/>
    <mergeCell ref="F5:F6"/>
    <mergeCell ref="G5:G6"/>
    <mergeCell ref="H5:H6"/>
    <mergeCell ref="L5:L6"/>
  </mergeCells>
  <printOptions horizontalCentered="1"/>
  <pageMargins left="0.55" right="0.5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2016-07-20T01:22:07Z</cp:lastPrinted>
  <dcterms:created xsi:type="dcterms:W3CDTF">2016-08-23T07:13:14Z</dcterms:created>
  <dcterms:modified xsi:type="dcterms:W3CDTF">2016-12-28T02:23:31Z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